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08" windowHeight="7428" tabRatio="853" firstSheet="27" activeTab="27"/>
  </bookViews>
  <sheets>
    <sheet name="اسم الجمعية" sheetId="33" r:id="rId1"/>
    <sheet name="(1-أ) بيانات المكاتب" sheetId="2" r:id="rId2"/>
    <sheet name="(2-أ) بيانات اللجان الدائمة" sheetId="3" r:id="rId3"/>
    <sheet name="(2-ب) بيانات الجمعية العمومية" sheetId="4" r:id="rId4"/>
    <sheet name="(2-ج) بيانات أعضاء مجلس الإدارة" sheetId="5" r:id="rId5"/>
    <sheet name="(2-د) بيانات محاسبي الجمعية" sheetId="6" r:id="rId6"/>
    <sheet name="(2-هـ) بيانات باحثي الجمعية" sheetId="7" r:id="rId7"/>
    <sheet name="(2-وـ) بيانات العاملين بالجمعية" sheetId="8" r:id="rId8"/>
    <sheet name="(3-أ)استثناء اجتماع العمومية" sheetId="9" r:id="rId9"/>
    <sheet name="(3-ب) العمومية غير العادية" sheetId="10" r:id="rId10"/>
    <sheet name="(3-ج) اجتماعات اللجان الدائمة" sheetId="11" r:id="rId11"/>
    <sheet name="(3-د) اجتماعات مجلس الإدارة" sheetId="12" r:id="rId12"/>
    <sheet name="(3-هـ) استثناءات مجلس الإدارة" sheetId="13" r:id="rId13"/>
    <sheet name="(3-وـ)تفويض اختصاصات المجلس" sheetId="14" r:id="rId14"/>
    <sheet name="(3-ز) التحول في الأصول" sheetId="15" r:id="rId15"/>
    <sheet name="(3-ح) التحول في الأصول" sheetId="17" r:id="rId16"/>
    <sheet name="(3-ط) السجلات الإدارية" sheetId="18" r:id="rId17"/>
    <sheet name="(3-ي) السجلات المالية" sheetId="19" r:id="rId18"/>
    <sheet name="(3-ك) المخولون بالسحب" sheetId="20" r:id="rId19"/>
    <sheet name="(3-ل) العلاقات داخل الجمعية" sheetId="21" r:id="rId20"/>
    <sheet name="(3-م) العلاقات مع الداعمين" sheetId="22" r:id="rId21"/>
    <sheet name="(3-ن) الجهات المتعاقد معها " sheetId="23" r:id="rId22"/>
    <sheet name="(3-ص)  مبالغ أعضاء المجلس " sheetId="24" r:id="rId23"/>
    <sheet name="التبرعات والإيرادات (4-أ)" sheetId="31" r:id="rId24"/>
    <sheet name="المصروفات (٤-ب)" sheetId="32" r:id="rId25"/>
    <sheet name="(5-أ) توصيف البرامج" sheetId="28" r:id="rId26"/>
    <sheet name="(5-ب) بيانات البرامج" sheetId="29" r:id="rId27"/>
    <sheet name="(5-ج) بيانات المساعدات" sheetId="30" r:id="rId28"/>
  </sheets>
  <calcPr calcId="179016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9" i="32" l="1"/>
  <c r="C20" i="32"/>
  <c r="C32" i="32"/>
  <c r="C35" i="31"/>
  <c r="C16" i="31"/>
  <c r="C10" i="31"/>
  <c r="C42" i="31"/>
  <c r="C41" i="31"/>
  <c r="C29" i="31"/>
  <c r="C24" i="31"/>
  <c r="C44" i="31"/>
  <c r="C45" i="31"/>
</calcChain>
</file>

<file path=xl/sharedStrings.xml><?xml version="1.0" encoding="utf-8"?>
<sst xmlns="http://schemas.openxmlformats.org/spreadsheetml/2006/main" count="1002" uniqueCount="546">
  <si>
    <t>اسم الجمعية</t>
  </si>
  <si>
    <t>Column1</t>
  </si>
  <si>
    <t>Column2</t>
  </si>
  <si>
    <t>Column3</t>
  </si>
  <si>
    <t>Column4</t>
  </si>
  <si>
    <t>Column5</t>
  </si>
  <si>
    <t>اسم المكتب</t>
  </si>
  <si>
    <t>الموقع الجغرافي</t>
  </si>
  <si>
    <t>الإحداثيات</t>
  </si>
  <si>
    <t>بيانات التواصل (الهاتف/الجوال)</t>
  </si>
  <si>
    <t>اسم مسؤول المكتب</t>
  </si>
  <si>
    <t>لا يوجد</t>
  </si>
  <si>
    <t>أســـــــم الـلـجـنـــة</t>
  </si>
  <si>
    <t>عدد أعضائها</t>
  </si>
  <si>
    <t>اختصاصها</t>
  </si>
  <si>
    <t>عدد اجتماعاتها</t>
  </si>
  <si>
    <t>كيفية تشغيلها</t>
  </si>
  <si>
    <t xml:space="preserve">اللجنة الادارية والمالية </t>
  </si>
  <si>
    <t>الادارة والمالية</t>
  </si>
  <si>
    <t>اللجنة الطبية</t>
  </si>
  <si>
    <t>الطبية</t>
  </si>
  <si>
    <t>لدنة التدريب والتأهيل النفسي والاجتماعي</t>
  </si>
  <si>
    <t>التاهيل والتدريب</t>
  </si>
  <si>
    <t>لجنة العلاقات العامة والاعلام</t>
  </si>
  <si>
    <t>العلاقات العامة</t>
  </si>
  <si>
    <t>لجنة الدراسات والاصدارات</t>
  </si>
  <si>
    <t>الاصدارات</t>
  </si>
  <si>
    <t>لجنة تقنية المعلومات</t>
  </si>
  <si>
    <t>التقنية</t>
  </si>
  <si>
    <t>عمود1</t>
  </si>
  <si>
    <t>Column6</t>
  </si>
  <si>
    <t>رقم الهوية</t>
  </si>
  <si>
    <t>المهنة</t>
  </si>
  <si>
    <t>تاريخ الالتحاق</t>
  </si>
  <si>
    <r>
      <t>رقم</t>
    </r>
    <r>
      <rPr>
        <sz val="13"/>
        <color rgb="FF000000"/>
        <rFont val="Sakkal Majalla"/>
      </rPr>
      <t xml:space="preserve"> </t>
    </r>
    <r>
      <rPr>
        <b/>
        <sz val="13"/>
        <color rgb="FF000000"/>
        <rFont val="Sakkal Majalla"/>
      </rPr>
      <t>الهاتف</t>
    </r>
  </si>
  <si>
    <r>
      <t>رقم</t>
    </r>
    <r>
      <rPr>
        <sz val="13"/>
        <color rgb="FF000000"/>
        <rFont val="Sakkal Majalla"/>
      </rPr>
      <t xml:space="preserve"> </t>
    </r>
    <r>
      <rPr>
        <b/>
        <sz val="13"/>
        <color rgb="FF000000"/>
        <rFont val="Sakkal Majalla"/>
      </rPr>
      <t>الجوال</t>
    </r>
  </si>
  <si>
    <t xml:space="preserve">الانتظام في دفع الاشتراكات
(منتظم/غير منتظم/ لا يوجد سجل اشتراكات محدث)
</t>
  </si>
  <si>
    <t>نائب الرئيس التنفيذي لمدارس الاندلس الاهلية</t>
  </si>
  <si>
    <t>1437/12/15هـ</t>
  </si>
  <si>
    <t>جديد</t>
  </si>
  <si>
    <t>كاتبة وروائية</t>
  </si>
  <si>
    <t>1438/01/18هـ</t>
  </si>
  <si>
    <t>استشارية اطفال وامراض الجهاز الهضمي والكبد</t>
  </si>
  <si>
    <t>1435/11/09هـ</t>
  </si>
  <si>
    <t>منتظم</t>
  </si>
  <si>
    <t>طبيبة نفسية</t>
  </si>
  <si>
    <t>1435/01/03هـ</t>
  </si>
  <si>
    <t>طبيب استشاري - الطب النفسي</t>
  </si>
  <si>
    <t>1434/03/26هـ</t>
  </si>
  <si>
    <t>اخصائية اشعة بمستشفى الحرس</t>
  </si>
  <si>
    <t>1434/02/23هـ</t>
  </si>
  <si>
    <t>طبيبة</t>
  </si>
  <si>
    <t>1434/02/25هـ</t>
  </si>
  <si>
    <t>طبيبة ولادة واطفال</t>
  </si>
  <si>
    <t>1436/11/22هـ</t>
  </si>
  <si>
    <t>طبيبة غدد صماء وسكري</t>
  </si>
  <si>
    <t>1435/01/14هـ</t>
  </si>
  <si>
    <t>مستشار شرعي</t>
  </si>
  <si>
    <t>1437/12/01هـ</t>
  </si>
  <si>
    <t xml:space="preserve">اخصائية اجتماعية </t>
  </si>
  <si>
    <t>1437/11/28هـ</t>
  </si>
  <si>
    <t>اداري طبي</t>
  </si>
  <si>
    <t>1437/06/08هـ</t>
  </si>
  <si>
    <t xml:space="preserve">طبيبة غدد صماء اطفال </t>
  </si>
  <si>
    <t>1435/03/05هـ</t>
  </si>
  <si>
    <t>منتظم ماعدا عام 35</t>
  </si>
  <si>
    <t>ربة منزل</t>
  </si>
  <si>
    <t>1437/08/19هـ</t>
  </si>
  <si>
    <t xml:space="preserve">اخصائية نفسية اكلينيكية </t>
  </si>
  <si>
    <t>1433/07/05هـ</t>
  </si>
  <si>
    <t xml:space="preserve">اخصائي امراض باطنية </t>
  </si>
  <si>
    <t>1436/03/02هـ</t>
  </si>
  <si>
    <t xml:space="preserve">رجل اعمال </t>
  </si>
  <si>
    <t>1437/12/26هـ</t>
  </si>
  <si>
    <t>طبيب نفسي</t>
  </si>
  <si>
    <t>1434/03/12هـ</t>
  </si>
  <si>
    <t>استاذة في جامعة الملك عبدالعزيز</t>
  </si>
  <si>
    <t>1433/07/16هـ</t>
  </si>
  <si>
    <t>اعمال حرة</t>
  </si>
  <si>
    <t>1433/03/29هـ</t>
  </si>
  <si>
    <t>ممرضة</t>
  </si>
  <si>
    <t>10/5/1433هـ</t>
  </si>
  <si>
    <t>عقيد شرطة</t>
  </si>
  <si>
    <t>1437/08/17هـ</t>
  </si>
  <si>
    <t xml:space="preserve">مراقبة مدرسة </t>
  </si>
  <si>
    <t>23/02/1434</t>
  </si>
  <si>
    <t>مستشار اداري</t>
  </si>
  <si>
    <t>1437/08/25هـ</t>
  </si>
  <si>
    <t>استشاري جراحة مسالك بولية</t>
  </si>
  <si>
    <t>1/12/1434</t>
  </si>
  <si>
    <t xml:space="preserve">مرشدة تربوية </t>
  </si>
  <si>
    <t>11/1/1433هـ</t>
  </si>
  <si>
    <t xml:space="preserve">استشارية اطفال </t>
  </si>
  <si>
    <t>1437/12/25هـ</t>
  </si>
  <si>
    <t>طبيب</t>
  </si>
  <si>
    <t>29/10/1436</t>
  </si>
  <si>
    <t>مساعد اداري</t>
  </si>
  <si>
    <t>1433/02/10</t>
  </si>
  <si>
    <t xml:space="preserve">طبيبة اسنان </t>
  </si>
  <si>
    <t>16/04/1436</t>
  </si>
  <si>
    <t xml:space="preserve">اخصائية نفسية </t>
  </si>
  <si>
    <t>01/05/1434</t>
  </si>
  <si>
    <t>مديرة متقاعدة</t>
  </si>
  <si>
    <t>1433/03/28</t>
  </si>
  <si>
    <t xml:space="preserve">مشرفة بوحدة الدراسات </t>
  </si>
  <si>
    <t>1437/12/23هـ</t>
  </si>
  <si>
    <t>استشارية اطفال</t>
  </si>
  <si>
    <t>1433/03/28هـ</t>
  </si>
  <si>
    <t xml:space="preserve">عضوة </t>
  </si>
  <si>
    <t>1437/09/08</t>
  </si>
  <si>
    <t xml:space="preserve">مدير وقف سعد وعبدالعزيز الموسى </t>
  </si>
  <si>
    <t>1434/04/08هـ</t>
  </si>
  <si>
    <t xml:space="preserve">طبيبة اشعة تشخيصية </t>
  </si>
  <si>
    <t>1430/03/25هـ</t>
  </si>
  <si>
    <t>1436/08/02هـ</t>
  </si>
  <si>
    <t xml:space="preserve">ادارية بمدرسة </t>
  </si>
  <si>
    <t>11/4/1433هـ</t>
  </si>
  <si>
    <t>محامي ومستشار قانوني</t>
  </si>
  <si>
    <t>استشاري علم النفس السلوكي</t>
  </si>
  <si>
    <t>1437/12/17هـ</t>
  </si>
  <si>
    <t>مدير مركز القانون السعودي للتدريب</t>
  </si>
  <si>
    <t>1437/12/21هـ</t>
  </si>
  <si>
    <t xml:space="preserve">محامي </t>
  </si>
  <si>
    <t>رئيس تنفيذي لشركات عبق</t>
  </si>
  <si>
    <t xml:space="preserve">طبيب اسنان </t>
  </si>
  <si>
    <t>1437/12/24</t>
  </si>
  <si>
    <t>مديرة دار الحماية بالرياض</t>
  </si>
  <si>
    <t>1438/01/24هـ</t>
  </si>
  <si>
    <t xml:space="preserve">عمل خاص ومتطوعة </t>
  </si>
  <si>
    <t>1437/09/02هـ</t>
  </si>
  <si>
    <t>فني تخدير</t>
  </si>
  <si>
    <t>1434/02/10هـ</t>
  </si>
  <si>
    <t>1436/05/12</t>
  </si>
  <si>
    <t xml:space="preserve">استشارية نساء وولادة </t>
  </si>
  <si>
    <t>1435/04/14</t>
  </si>
  <si>
    <t xml:space="preserve">استشارية طب اطفال </t>
  </si>
  <si>
    <t>16/1/1435</t>
  </si>
  <si>
    <t>14/1/1435</t>
  </si>
  <si>
    <t>معلمة</t>
  </si>
  <si>
    <t>1437/12/28هـ</t>
  </si>
  <si>
    <t>1437/12/12</t>
  </si>
  <si>
    <t>27/04/1435</t>
  </si>
  <si>
    <t xml:space="preserve">محللة احصائية </t>
  </si>
  <si>
    <t>20/1/1433</t>
  </si>
  <si>
    <t>محامي</t>
  </si>
  <si>
    <t>1437/12/16هـ</t>
  </si>
  <si>
    <t>1430/04/12</t>
  </si>
  <si>
    <t>طبيبة امتياز</t>
  </si>
  <si>
    <t>1438/04/20</t>
  </si>
  <si>
    <t xml:space="preserve">طب الأسرة والمجتمع </t>
  </si>
  <si>
    <t>1435/01/28</t>
  </si>
  <si>
    <t>محققه بقسم المتابعه الطبية</t>
  </si>
  <si>
    <t>1438/11/16</t>
  </si>
  <si>
    <t>اخصائي تمريض</t>
  </si>
  <si>
    <t>رئيسة المجلس التنسيقي للمؤسسات الخيرية</t>
  </si>
  <si>
    <t>1438/02/15</t>
  </si>
  <si>
    <t>محامية متدربة</t>
  </si>
  <si>
    <t>1438/03/08</t>
  </si>
  <si>
    <t>محاميه ومستشارة قانونية</t>
  </si>
  <si>
    <t>1438/03/16</t>
  </si>
  <si>
    <t>1434/03/12</t>
  </si>
  <si>
    <t>اخصائي اول علم نفس الجنائي</t>
  </si>
  <si>
    <t>محامية ومستشارة قانوينة</t>
  </si>
  <si>
    <t>فنية تمريض</t>
  </si>
  <si>
    <t>1438/01/01</t>
  </si>
  <si>
    <t xml:space="preserve">محامية </t>
  </si>
  <si>
    <t>1438/07/27</t>
  </si>
  <si>
    <t>مديرة حضانة</t>
  </si>
  <si>
    <t>1438/05/08</t>
  </si>
  <si>
    <t xml:space="preserve">فني خدمات صحية </t>
  </si>
  <si>
    <t>معلم ومدرب</t>
  </si>
  <si>
    <t>1438/04/19</t>
  </si>
  <si>
    <t>موظف حكومي</t>
  </si>
  <si>
    <t>1438/08/18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</si>
  <si>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</si>
  <si>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</si>
  <si>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</si>
  <si>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</si>
  <si>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</si>
  <si>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</si>
  <si>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</si>
  <si>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</si>
  <si>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</si>
  <si>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</si>
  <si>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الاسم</t>
  </si>
  <si>
    <t>الوظيفة بالمجلس</t>
  </si>
  <si>
    <t>المؤهل</t>
  </si>
  <si>
    <t>مدة الخدمة بالمجلس</t>
  </si>
  <si>
    <t>المكافأة إن وجدت</t>
  </si>
  <si>
    <t>البريد الالكتروني</t>
  </si>
  <si>
    <t>رقم الهاتف</t>
  </si>
  <si>
    <t>رقم الجوال</t>
  </si>
  <si>
    <t>العنوان</t>
  </si>
  <si>
    <t>هل العضو مقيم في منطقة المقر الرئيس
(نعم/لا)</t>
  </si>
  <si>
    <t>طريقة الالتحاق
(انتخاب/تعيين من الوزارة)</t>
  </si>
  <si>
    <t>في حالة كون الالتحاق بالتعيين من الوزارة يرجى بيان السبب</t>
  </si>
  <si>
    <t>العضو  مستقل (نعم/لا/لا يمكن التحقق)
راجع تفسير الاستقلالية في الدليل الاسترشادي لتعبئة النموذج الوطني</t>
  </si>
  <si>
    <t xml:space="preserve">فاطمة محسن مبارك العقيل </t>
  </si>
  <si>
    <t>استشارية اطفال عناية مركزة</t>
  </si>
  <si>
    <t xml:space="preserve">رئيسة مجلس الادارة </t>
  </si>
  <si>
    <t>دكتورة طبيبة</t>
  </si>
  <si>
    <t>alaqeilfa@hotmail.com</t>
  </si>
  <si>
    <t>حي الحمراء</t>
  </si>
  <si>
    <t>نعم</t>
  </si>
  <si>
    <t>انتخاب</t>
  </si>
  <si>
    <t>مستقل</t>
  </si>
  <si>
    <t>ليلى يوسف الرفاعي</t>
  </si>
  <si>
    <t xml:space="preserve">ادارية بمدرسة التربية الاسلامية </t>
  </si>
  <si>
    <t>عضوه</t>
  </si>
  <si>
    <t xml:space="preserve">بكالوريوس علوم زراعية </t>
  </si>
  <si>
    <t>1433/04/11هـ</t>
  </si>
  <si>
    <t>lailarefae@hotmail.com</t>
  </si>
  <si>
    <t>حي المحمدية</t>
  </si>
  <si>
    <t>وجدان صالح الحبشي</t>
  </si>
  <si>
    <t>محللة احصائية بمركز تطوير التعليم</t>
  </si>
  <si>
    <t>نائب رئيسة مجلس الادارة</t>
  </si>
  <si>
    <t>بكالوريوس احصاء</t>
  </si>
  <si>
    <t>1433/01/20هـ</t>
  </si>
  <si>
    <t>joojo@windowslive.com</t>
  </si>
  <si>
    <t>حي السنابل</t>
  </si>
  <si>
    <t>غاده خالد احمد بستنجي</t>
  </si>
  <si>
    <t>مديرة روضة اقرأ</t>
  </si>
  <si>
    <t>بكالوريوس رياضيات</t>
  </si>
  <si>
    <t>1433/02/10هـ</t>
  </si>
  <si>
    <t>gbustanji@gmail.com</t>
  </si>
  <si>
    <t>حي مشرفة</t>
  </si>
  <si>
    <t>سلوى عيسى خضر الغامدي</t>
  </si>
  <si>
    <t>استاذة بجامعة الملك عبدالعزيز</t>
  </si>
  <si>
    <t>ماجستير اقتصاد منزلي</t>
  </si>
  <si>
    <t>salwa.alghamdi@gmail.com</t>
  </si>
  <si>
    <t>شارع صاري</t>
  </si>
  <si>
    <t>فوزية عبدالقادر تركستاني</t>
  </si>
  <si>
    <t>مديرة مدارس الأمم متقاعدة</t>
  </si>
  <si>
    <t xml:space="preserve">دبلوم الدراسات التكميلية </t>
  </si>
  <si>
    <t>foozalloz@gmail.com</t>
  </si>
  <si>
    <t>مشروع الامير فواز فيلا 288</t>
  </si>
  <si>
    <t>صباح عمر سعيد الغامدي</t>
  </si>
  <si>
    <t>منسقة برامج بمستشفى الولادة والاطفال</t>
  </si>
  <si>
    <t xml:space="preserve">بكالوريوس </t>
  </si>
  <si>
    <t>1433/05/10هـ</t>
  </si>
  <si>
    <t>xsa-66@hotmail.com</t>
  </si>
  <si>
    <t>حي الصفا بجوار مستشفى العون</t>
  </si>
  <si>
    <t>سوسن عبدالله المارديني</t>
  </si>
  <si>
    <t>أمينة صندوق</t>
  </si>
  <si>
    <t>swiss_airsa@hotmail.com</t>
  </si>
  <si>
    <t>حي البساتين</t>
  </si>
  <si>
    <t>الجنسية</t>
  </si>
  <si>
    <t>المؤهل في مجال المحاسبة</t>
  </si>
  <si>
    <t>الدوام  
(كلي/جزئي)</t>
  </si>
  <si>
    <t xml:space="preserve">وساعات العمل الأسبوعية هي </t>
  </si>
  <si>
    <t>الراتب الشهري</t>
  </si>
  <si>
    <t>الجهة التي تتحمل الراتب</t>
  </si>
  <si>
    <t xml:space="preserve">نسبة مساهمة الوزارة في الراتب إن وجدت </t>
  </si>
  <si>
    <t>مدة سنوات خدمته بالجمعية</t>
  </si>
  <si>
    <t xml:space="preserve">إجمالي سنوات الخبرة في مجال المحاسبة </t>
  </si>
  <si>
    <t>مسجل بالتأمينات
(نعم/لا)</t>
  </si>
  <si>
    <t>هل هناك موافقة من الوزارة على تعيين المحاسب
(نعم/لا)</t>
  </si>
  <si>
    <t>هنادي مازن السقاف</t>
  </si>
  <si>
    <t>سعودية</t>
  </si>
  <si>
    <t>بكالوريوس</t>
  </si>
  <si>
    <t>كلي</t>
  </si>
  <si>
    <t>الجمعية</t>
  </si>
  <si>
    <t>50% لعام واحد فقط</t>
  </si>
  <si>
    <t>تم الدعم لعام واحد فقط</t>
  </si>
  <si>
    <t xml:space="preserve">إجمالي سنوات الخبرة في مجال البحث الاجتماعي </t>
  </si>
  <si>
    <t>امل يحيى محنشي</t>
  </si>
  <si>
    <t>5 سنه</t>
  </si>
  <si>
    <t>17 سنه</t>
  </si>
  <si>
    <t>الهام ياسين كاشف</t>
  </si>
  <si>
    <t>5 سنة</t>
  </si>
  <si>
    <t>عائشة ابراهيم هتان</t>
  </si>
  <si>
    <t xml:space="preserve">الجمعية </t>
  </si>
  <si>
    <t>7 سنه</t>
  </si>
  <si>
    <t>تم الدعم من الوزارة لعام واحد فقط</t>
  </si>
  <si>
    <t>نوع العمل</t>
  </si>
  <si>
    <t>ساعات العمل الأسبوعية</t>
  </si>
  <si>
    <t>ايمان مبارك الحربي</t>
  </si>
  <si>
    <t xml:space="preserve">سعودية </t>
  </si>
  <si>
    <t>صباحي</t>
  </si>
  <si>
    <t>نسرين عبد الحميد كاتب</t>
  </si>
  <si>
    <t>الجمعية والوزارة</t>
  </si>
  <si>
    <t>صفاء احمد باجنيد</t>
  </si>
  <si>
    <t>جزئي</t>
  </si>
  <si>
    <t>ندى محمد الغامدي</t>
  </si>
  <si>
    <t>صالحه حويميد السلمي</t>
  </si>
  <si>
    <t xml:space="preserve">كلي </t>
  </si>
  <si>
    <t>عطية غريب الزهراني</t>
  </si>
  <si>
    <t>متوسطة</t>
  </si>
  <si>
    <t>جيهان عمر بجبع</t>
  </si>
  <si>
    <t>3 اشهر</t>
  </si>
  <si>
    <t>لا</t>
  </si>
  <si>
    <t>اسم العضو</t>
  </si>
  <si>
    <t>السبب</t>
  </si>
  <si>
    <t>ملاحظات</t>
  </si>
  <si>
    <t>رقم الاجتماع</t>
  </si>
  <si>
    <t>تاريخه</t>
  </si>
  <si>
    <t>عدد الحاضرين</t>
  </si>
  <si>
    <t>الجهة الطالبة 
(   )الوزارة، 
(   ) مجلس الإدارة، 25
(   ) 25٪ من الجمعية العمومية</t>
  </si>
  <si>
    <t>سبب الاجتماع</t>
  </si>
  <si>
    <t>تم إرفاق المحضر
(نعم/لا)</t>
  </si>
  <si>
    <t>يرجى الاسترشاد بمثال التعبئة المذكور بالأسفل لترتيب إدخال بيانات اجتماعات اللجان</t>
  </si>
  <si>
    <t>اللجنة</t>
  </si>
  <si>
    <t>أهم القرارات</t>
  </si>
  <si>
    <t xml:space="preserve">لجنة التدريب والتأهيل النفسي والاجتماعي </t>
  </si>
  <si>
    <t>اجتماع 1</t>
  </si>
  <si>
    <t>4/1/1438</t>
  </si>
  <si>
    <r>
      <t>ت</t>
    </r>
    <r>
      <rPr>
        <b/>
        <sz val="9"/>
        <color rgb="FF000000"/>
        <rFont val="Sakkal Majalla"/>
      </rPr>
      <t xml:space="preserve">دريب 11 طالبة من جامعه الملك عبدالعزيز بقسم الخدمة الاجتماعية- جمع الاثر الذي نتج من دورات العام الماضي حصر الرغبات الجديدة للدورات  </t>
    </r>
  </si>
  <si>
    <t xml:space="preserve">نعم </t>
  </si>
  <si>
    <t xml:space="preserve">لجنة العلاقات العامة والاعلام </t>
  </si>
  <si>
    <t>اجتماع 2</t>
  </si>
  <si>
    <t>7/1/1438</t>
  </si>
  <si>
    <t>الدعاية والاعلان عن القصص التوعوية التي اصدرت من الجمعية - التواصل مع مشاهير الاسناب للتعريف عن الجمعية  استقبال قناة MBC</t>
  </si>
  <si>
    <t>اجتماع 3</t>
  </si>
  <si>
    <t>18/1/1438</t>
  </si>
  <si>
    <t>استقبال مجله سيدتي بلقاء تعريفي - عرض خطط الجمعية للعام 2018</t>
  </si>
  <si>
    <t>اجتماع 4</t>
  </si>
  <si>
    <t>13/9/1438</t>
  </si>
  <si>
    <t xml:space="preserve">مناقشة البحث عن متبرعين لسداد ايجارات الحالات - تفعيل برنامج كوادر بمستشفى الملك فهد </t>
  </si>
  <si>
    <t>اللجنة الادارية والمالية</t>
  </si>
  <si>
    <t>اجتماع5</t>
  </si>
  <si>
    <t>21/1/1438</t>
  </si>
  <si>
    <t xml:space="preserve">مناقشة عرض التعاقد مع مؤسسة نظمي الصاهعدي للتسويق وتنمية الموارد المالية - البحث عن موظفه تنمية موارد مالية - مخاطبة الجهات الداعمه برمضان لاستمرار الدعم طوال السنه </t>
  </si>
  <si>
    <t>اجتماع 6</t>
  </si>
  <si>
    <t>11/1/1438</t>
  </si>
  <si>
    <t xml:space="preserve">كتابة مسودة الاتفاقيه مع مؤسسة نظمي الصاعدي - وضع شروط لاستقبال التبرعات عن طريق المؤسسة </t>
  </si>
  <si>
    <t>اجتماع7</t>
  </si>
  <si>
    <t>25/1/1439</t>
  </si>
  <si>
    <r>
      <t>ا</t>
    </r>
    <r>
      <rPr>
        <sz val="8"/>
        <color theme="1"/>
        <rFont val="Calibri"/>
        <family val="2"/>
        <scheme val="minor"/>
      </rPr>
      <t>ستلام الطبعه الاولى للقصص التوعوية - مناقشة اقامه حفل تدشين للقصص بعد تصريح وزارة الاعلام- مناقشة عرض اتفاقيه مع وزارة التعليم لتوعية الطلاب بالمدارس</t>
    </r>
  </si>
  <si>
    <t>اجتماع 8</t>
  </si>
  <si>
    <t>11/1/1439</t>
  </si>
  <si>
    <t>التنسيق مع كلية الاعمال والتكنولوجيا لانتاج افلام توعوية عن الجمعية من قبل الطالبات ووضع جوائز للمشاركات الفائزات-</t>
  </si>
  <si>
    <t>اجتماع 9</t>
  </si>
  <si>
    <t>22/3/1439</t>
  </si>
  <si>
    <t xml:space="preserve">مناقشة مخاطبة وزارة الاعلام لحفل تدشين القصص- مناقشة البحث عن مولات مستضيفه- مخاطبة كبار الشخصيات للبحث عن شخصيه جاذبة للحفل </t>
  </si>
  <si>
    <t>أهم القرارات إن وجدت</t>
  </si>
  <si>
    <t>تم تنفيذها (نعم/لا)</t>
  </si>
  <si>
    <t>سبب عدم التنفيذ</t>
  </si>
  <si>
    <t>18/1/2017</t>
  </si>
  <si>
    <t xml:space="preserve">تقفيل حسابات الجمعية للعام 2016 دعم حساب الجمعية بالبنك الفرنسي - الاشتراك بجهاز نقاط البيع مع البنك الفرنسي - ادراج الجمعية بقائمة التبرع عبر قطاف في الاتصالات السعودية - تفعيل الجمعية بصفحة الخير الشامل </t>
  </si>
  <si>
    <t>22/2/2017</t>
  </si>
  <si>
    <t xml:space="preserve">طلب تمديد المجلس الى 4/42/1438 - استلام دعم ايجار الجمعية من الوزارة - تجديد رخصه جمع التبرعات عبر الرسائل النصيه - تجديد اشتراك الموقع الالكتروني </t>
  </si>
  <si>
    <t>26/3/2017</t>
  </si>
  <si>
    <t xml:space="preserve">توضع صلاحيات لتفويض المدير التنفيذي واعتمادها - وضع صلاحيات لتفويض نائب الدير واعتمادها - اعتماد ميزانية العام المالي 2016 - اعتماد صرف مبلغ 15000 لمسار التميز للدعاية والاعلان لعمل منتجات تسويقية وملف تعريفي - التسجيل بموقع المسح الشامل لمنسوبي القطاع الغير ربحي بالوزارة - التسجيل ببرنامج المرشدين بالمراكز الاهلية - انشاء قاعدة بيانات للمستفيدين بقسم البرامج الاسرية - </t>
  </si>
  <si>
    <t>18/4/2017</t>
  </si>
  <si>
    <t xml:space="preserve">صرف الدفعه الاخيرة مع مؤسسة كادي ورمادي - المساهمه في تأثيث قاعه المحاضرات بمركز التنمية حي الرحاب - </t>
  </si>
  <si>
    <t>23/5/2017</t>
  </si>
  <si>
    <t xml:space="preserve">اعتماد تجديد استماره السيارات بالجمعية - متابعه القضايا القانونيه مع مكتب محاماه متخصص ومعتمد </t>
  </si>
  <si>
    <t xml:space="preserve">طلب دعم لراتب المحاسب والمدير من الوزارة </t>
  </si>
  <si>
    <t xml:space="preserve">عمل لجان لسياسات الجمعية - اطلاع مجلس الادارة على السياسات واعتمادها - طلب تمديد مجلس الادارة للمرة الثانية - </t>
  </si>
  <si>
    <t>13/9/2017</t>
  </si>
  <si>
    <t xml:space="preserve">زيارة مشرفات مكين وتقييم الجمعية - اقامة مشروع كوادر بالتعاون مع وزارة الصحة - استلام دعم راتب الباحث الاجتماعي - اعتماد اتفاقيه طباعه لقصص الجمعية مع مؤسسة كادي ورمادي </t>
  </si>
  <si>
    <t>18/10/2017</t>
  </si>
  <si>
    <t xml:space="preserve">تجديد اشتراك التامين الصحي للموظفات - التعاقد مع مؤسسة نظمي الصادي للتسويق وتنمية الموارد المالية - تدريب طالبات جامعه الملك عبدالعزيز بقسم البرامج الاسرية - </t>
  </si>
  <si>
    <t>26/11/2017</t>
  </si>
  <si>
    <t xml:space="preserve">المطالبه بايجار الجمعية من الوزارة - عقد الجمعية العمومية للعام المالي 2016 - توظيف موظفه الموارد المالية </t>
  </si>
  <si>
    <t>31/12/2017</t>
  </si>
  <si>
    <t xml:space="preserve">اقامة مشروع كوادر بمستشفى الولادة والاطفال - اقفال الحسابات المالية للعام 2017 </t>
  </si>
  <si>
    <t>نوع الاستثناء
حضور/نقاش/تصويت</t>
  </si>
  <si>
    <t>موضوع القرار/الاجتماع الذي حصل فيه الاستثناء</t>
  </si>
  <si>
    <r>
      <t>الاختصاص</t>
    </r>
    <r>
      <rPr>
        <b/>
        <u/>
        <sz val="13"/>
        <color rgb="FF008080"/>
        <rFont val="Sakkal Majalla"/>
      </rPr>
      <t xml:space="preserve"> </t>
    </r>
  </si>
  <si>
    <t>المهام المفوضة فيه</t>
  </si>
  <si>
    <t>الجهة المفوضة</t>
  </si>
  <si>
    <t>سبب التفويض</t>
  </si>
  <si>
    <t xml:space="preserve">نوع التحول
(     ) صرف أموال أو استخدامها في غير ما خصصه المتبرع
(     ) استخدام الأموال في تقديم قروض للموظفين
(     ) صرف أموال أو استخدامها  في مجال غير مصرح
(     ) اختلاس
</t>
  </si>
  <si>
    <t>تاريخ التحول</t>
  </si>
  <si>
    <t>المبلغ المحول أو قيمته</t>
  </si>
  <si>
    <t>سبب التحول</t>
  </si>
  <si>
    <t>الاجراء المتخذ</t>
  </si>
  <si>
    <t>المبلغ المصروف نقدا</t>
  </si>
  <si>
    <t>مجال الصرف</t>
  </si>
  <si>
    <t>الجهة المستفيدة</t>
  </si>
  <si>
    <t xml:space="preserve">السجل </t>
  </si>
  <si>
    <t>هل تستخدمه الجمعية (نعم/لا)</t>
  </si>
  <si>
    <t>يتم التحديث بطريقة منتظمة (نعم/لا)</t>
  </si>
  <si>
    <t>سجل العضوية</t>
  </si>
  <si>
    <t>سجل الاشتراكات</t>
  </si>
  <si>
    <t>سجل اجتماعات اللجان</t>
  </si>
  <si>
    <t>سجل اجتماعات مجلس الإدارة</t>
  </si>
  <si>
    <t>سجل اجتماعات الجمعية العمومية</t>
  </si>
  <si>
    <t>سجل النشاطات</t>
  </si>
  <si>
    <t>سجل المستفيدين</t>
  </si>
  <si>
    <t>سجلات أخرى</t>
  </si>
  <si>
    <t xml:space="preserve">الاتفاقيات - المحاضر </t>
  </si>
  <si>
    <t>دفتر يومية عامة</t>
  </si>
  <si>
    <t>سجل الأصول الثابتة</t>
  </si>
  <si>
    <t>سجل التبرعات العينية</t>
  </si>
  <si>
    <t>سجل التبرعات النقديـة</t>
  </si>
  <si>
    <t>سجل المستودعات</t>
  </si>
  <si>
    <t>دفتر الأستاذ العام</t>
  </si>
  <si>
    <t>دفــتر الصندوق</t>
  </si>
  <si>
    <t>دفـتر حركــة البنك</t>
  </si>
  <si>
    <t>سـجــل العهدة</t>
  </si>
  <si>
    <t>المنصب بمجلس الادارة</t>
  </si>
  <si>
    <t xml:space="preserve">فاطمة محسن العقيل </t>
  </si>
  <si>
    <t xml:space="preserve">رئيس مجلس الادارة </t>
  </si>
  <si>
    <t>امينة الصندوق</t>
  </si>
  <si>
    <t>نائب رئيس مجلس الادارة</t>
  </si>
  <si>
    <t>اسم الموظف</t>
  </si>
  <si>
    <t>منصبه</t>
  </si>
  <si>
    <t>اسم الموظف ذي الصلة</t>
  </si>
  <si>
    <t>نوع العلاقة
(تجارية/عائلية)</t>
  </si>
  <si>
    <t>تفصيل العلاقة</t>
  </si>
  <si>
    <r>
      <t>اسم عضو المجلس</t>
    </r>
    <r>
      <rPr>
        <b/>
        <u/>
        <sz val="13"/>
        <color rgb="FF008080"/>
        <rFont val="Sakkal Majalla"/>
      </rPr>
      <t xml:space="preserve"> </t>
    </r>
  </si>
  <si>
    <t>اسم الطرف الثاني ذي العلاقة</t>
  </si>
  <si>
    <t>المسمى الوظيفي للطرف الثاني</t>
  </si>
  <si>
    <t>اسم الجهة الداعمة التي يرتبط بها الطرف الثاني</t>
  </si>
  <si>
    <t>تاريخ بداية الصفقة</t>
  </si>
  <si>
    <t>تاريخ انتهاء الصفقة</t>
  </si>
  <si>
    <t>قيمة الصفقة</t>
  </si>
  <si>
    <t>الجهة</t>
  </si>
  <si>
    <t>وصف الخدمة</t>
  </si>
  <si>
    <t>قيمة المبلغ</t>
  </si>
  <si>
    <t xml:space="preserve">مؤسسة مسار التميز للدعاية والإعلام </t>
  </si>
  <si>
    <t xml:space="preserve">ملفات للجمعية + فيلم تعريفي </t>
  </si>
  <si>
    <t>15000ريال</t>
  </si>
  <si>
    <t>قيمة المبالغ المتلقاة</t>
  </si>
  <si>
    <t>سببها</t>
  </si>
  <si>
    <t>التاريخ</t>
  </si>
  <si>
    <t xml:space="preserve">التبرعات والايرادات والمنح </t>
  </si>
  <si>
    <t xml:space="preserve">البيان </t>
  </si>
  <si>
    <t xml:space="preserve">المبلغ </t>
  </si>
  <si>
    <t xml:space="preserve">ملاحظات </t>
  </si>
  <si>
    <t xml:space="preserve">التبرعات النقدية </t>
  </si>
  <si>
    <t xml:space="preserve">تبرعات عامه </t>
  </si>
  <si>
    <t xml:space="preserve">تبرعات مشروطه </t>
  </si>
  <si>
    <t>مجموع التبرعات النقدية</t>
  </si>
  <si>
    <t xml:space="preserve">التبرعات العينية </t>
  </si>
  <si>
    <t xml:space="preserve">افراد </t>
  </si>
  <si>
    <t xml:space="preserve">مؤسسات مانحة </t>
  </si>
  <si>
    <t xml:space="preserve">شركات وجهات </t>
  </si>
  <si>
    <t xml:space="preserve">أخرى </t>
  </si>
  <si>
    <t>مجموع التبرعات العينية</t>
  </si>
  <si>
    <t xml:space="preserve">إعانات ومنح حكومية </t>
  </si>
  <si>
    <t>اعانه مخصصه لايجار المبنى</t>
  </si>
  <si>
    <t>اعانه دعم الاخصائيات</t>
  </si>
  <si>
    <t xml:space="preserve">اعانه الاسر </t>
  </si>
  <si>
    <t xml:space="preserve">الزكاة </t>
  </si>
  <si>
    <t xml:space="preserve">زكاة نقدية </t>
  </si>
  <si>
    <t xml:space="preserve">زكاة عينية </t>
  </si>
  <si>
    <t>مجموع الزكاة</t>
  </si>
  <si>
    <t xml:space="preserve">تبرعات وايرادات الأوقاف </t>
  </si>
  <si>
    <t xml:space="preserve">تبرعات لبناء أوشراء أوقاف </t>
  </si>
  <si>
    <t xml:space="preserve">ايرادات وريع أوقاف </t>
  </si>
  <si>
    <t>أخرى ( يتم تفصيلها )</t>
  </si>
  <si>
    <t>مجموع تبرعات وإيرادات الأوقاف</t>
  </si>
  <si>
    <t>ايرادات متنوعة</t>
  </si>
  <si>
    <t xml:space="preserve">اشتراكات الأعضاء </t>
  </si>
  <si>
    <t>ايرادات الموارد البشريه</t>
  </si>
  <si>
    <t>ايرادات بيع قصص</t>
  </si>
  <si>
    <t>إيرادات أخرى  ( يتم تفصيلها )</t>
  </si>
  <si>
    <t>مجموع الإيرادات المتنوعة</t>
  </si>
  <si>
    <t xml:space="preserve">إيرادات أو تبرعات أخرى ( يتم تفصيلها </t>
  </si>
  <si>
    <t>المجموع</t>
  </si>
  <si>
    <t xml:space="preserve">إجمالي التبرعات والإيرادات والمنح </t>
  </si>
  <si>
    <t xml:space="preserve">إجمالي المصروف </t>
  </si>
  <si>
    <t xml:space="preserve">توزيع المصروفات </t>
  </si>
  <si>
    <t xml:space="preserve">مصاريف الإدارة </t>
  </si>
  <si>
    <t xml:space="preserve">مصاريف مجلس الإدارة ( الحوكمة ) </t>
  </si>
  <si>
    <t xml:space="preserve">مصاريف جمع الأموال </t>
  </si>
  <si>
    <t xml:space="preserve">مصاريف التشغيل المحملة على البرامج والانشطة </t>
  </si>
  <si>
    <t xml:space="preserve">مصاريف البرامج والأنشطة </t>
  </si>
  <si>
    <t xml:space="preserve">المصاريف التشغيلية </t>
  </si>
  <si>
    <t xml:space="preserve">الرواتب والبدلات </t>
  </si>
  <si>
    <t xml:space="preserve">التامينات الإجتماعيه </t>
  </si>
  <si>
    <t xml:space="preserve">الإيجارات </t>
  </si>
  <si>
    <t xml:space="preserve">الصيانة والاصلاحات </t>
  </si>
  <si>
    <t xml:space="preserve">الكهرباء والمياة </t>
  </si>
  <si>
    <t xml:space="preserve">الهاتف والبريد </t>
  </si>
  <si>
    <t>سيارة</t>
  </si>
  <si>
    <t>نهاية الخدمه</t>
  </si>
  <si>
    <t xml:space="preserve">الدعاية والاعلان </t>
  </si>
  <si>
    <t>ضيافة ونظافه</t>
  </si>
  <si>
    <t>تامين صحي</t>
  </si>
  <si>
    <t xml:space="preserve">صيانه واجهزه برامج </t>
  </si>
  <si>
    <t xml:space="preserve">ادوات مكتبيه </t>
  </si>
  <si>
    <t xml:space="preserve">مصاريف موقع الكتروني </t>
  </si>
  <si>
    <t>نثريات</t>
  </si>
  <si>
    <t>الاجمالي المصاريف التشغيليه</t>
  </si>
  <si>
    <t xml:space="preserve">مصاريف الأنشطة </t>
  </si>
  <si>
    <t>مصاريف ضيافة دورات</t>
  </si>
  <si>
    <t>دعايه واعلان انشطة</t>
  </si>
  <si>
    <t xml:space="preserve">ادوات مكتبيه ومطبوعا ت انشطه </t>
  </si>
  <si>
    <t>رسوم محاضرين</t>
  </si>
  <si>
    <t xml:space="preserve">دورات عاملين </t>
  </si>
  <si>
    <t>اخرى ( هدايا عينية )</t>
  </si>
  <si>
    <t xml:space="preserve">رواتب عاملين القسم </t>
  </si>
  <si>
    <t xml:space="preserve">الاجمالي لمصاريف الانشطه </t>
  </si>
  <si>
    <t xml:space="preserve">إجمالي المصروفات </t>
  </si>
  <si>
    <t xml:space="preserve">وصف للبرامج والخدمات والنشاطات </t>
  </si>
  <si>
    <t>نوع البرنامج أو النشاط أو الخدمة</t>
  </si>
  <si>
    <t xml:space="preserve">   أولا : مشروع التوعية الاسرية + حياة جديدة ( يقدم لفئة الامهات والفتيات والابناء )</t>
  </si>
  <si>
    <t xml:space="preserve">محاضرات توعوية </t>
  </si>
  <si>
    <t xml:space="preserve">استراتيجيات النجاح ضمن مشروع هوايتي </t>
  </si>
  <si>
    <t xml:space="preserve">للابناء </t>
  </si>
  <si>
    <t>مفهوم الذات لدى المراهقين / المراهقات</t>
  </si>
  <si>
    <t>للفتيات</t>
  </si>
  <si>
    <t xml:space="preserve">فن التعامل مع المراهقين </t>
  </si>
  <si>
    <t xml:space="preserve">يقدم لفئة الامهات </t>
  </si>
  <si>
    <t xml:space="preserve">اسياب العناد لدى الاطفال </t>
  </si>
  <si>
    <t xml:space="preserve">قوة التفكير الايجابي </t>
  </si>
  <si>
    <t>للابناء</t>
  </si>
  <si>
    <t xml:space="preserve">التغيير الايجابي </t>
  </si>
  <si>
    <t xml:space="preserve">الحوار مع الابناء </t>
  </si>
  <si>
    <t xml:space="preserve">توعية للامهات </t>
  </si>
  <si>
    <t>طرق وأساليب الإسترخاء النفسي</t>
  </si>
  <si>
    <t xml:space="preserve">كيف احمي طفلي </t>
  </si>
  <si>
    <t xml:space="preserve">العقل السليم في الجسم السليم </t>
  </si>
  <si>
    <t xml:space="preserve">لفئة الامهات </t>
  </si>
  <si>
    <t xml:space="preserve">مهارات في التربية </t>
  </si>
  <si>
    <t xml:space="preserve">كيف احمي نفسي </t>
  </si>
  <si>
    <t xml:space="preserve">للاطفال </t>
  </si>
  <si>
    <t xml:space="preserve">كيف اتعامل مع الشخصية التسلطية </t>
  </si>
  <si>
    <t>الحماية من التحرش (فضيع وفطين )</t>
  </si>
  <si>
    <t xml:space="preserve">كيف احمي جسد ابني </t>
  </si>
  <si>
    <t xml:space="preserve">جسدي ملكي </t>
  </si>
  <si>
    <t xml:space="preserve">كيف نربي أبنائنا في زمن الانفتاح والتكنلوجيا </t>
  </si>
  <si>
    <t xml:space="preserve">بني بنيتي احبكم </t>
  </si>
  <si>
    <t xml:space="preserve">مشروع كوادر </t>
  </si>
  <si>
    <t xml:space="preserve">دورات تدريبية </t>
  </si>
  <si>
    <t xml:space="preserve">برنامج شرح اللائحة التنفيذية </t>
  </si>
  <si>
    <t xml:space="preserve">للاخصائيين  والاطباء </t>
  </si>
  <si>
    <t>عدد المستفيدين</t>
  </si>
  <si>
    <t>إجمالي عدد المستفيدين</t>
  </si>
  <si>
    <t>الإيرادات</t>
  </si>
  <si>
    <t>المصروفات</t>
  </si>
  <si>
    <t>رمز النشاط</t>
  </si>
  <si>
    <t>عدد المستفيدين السعوديون</t>
  </si>
  <si>
    <t>عدد المستفيدين غير سعوديين</t>
  </si>
  <si>
    <t>معفى</t>
  </si>
  <si>
    <t>برسوم مخفضة</t>
  </si>
  <si>
    <t>برسوم</t>
  </si>
  <si>
    <t>معفي</t>
  </si>
  <si>
    <t>مشروع حياة جديدة</t>
  </si>
  <si>
    <t>مشروع كوادر</t>
  </si>
  <si>
    <t>مشروع طفل واعي</t>
  </si>
  <si>
    <t>مشروع بناء قدرات العاملين</t>
  </si>
  <si>
    <t>نوع المساعدات</t>
  </si>
  <si>
    <t>اجمالي مبلغ المساعدات</t>
  </si>
  <si>
    <t>سعوديون</t>
  </si>
  <si>
    <t>غير سعوديون</t>
  </si>
  <si>
    <t>مساعدات أيتام</t>
  </si>
  <si>
    <t>مساعدات أرامل</t>
  </si>
  <si>
    <t>مساعدات مطلقات</t>
  </si>
  <si>
    <t>مساعدات ظروف خاصة</t>
  </si>
  <si>
    <t>مساعدات عينية</t>
  </si>
  <si>
    <t>أخرى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</si>
</sst>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000401]0"/>
  </numFmts>
  <fonts count="40">
    <font>
      <sz val="11"/>
      <color theme="1"/>
      <name val="Calibri"/>
      <family val="2"/>
      <scheme val="minor"/>
    </font>
    <font>
      <b/>
      <sz val="11"/>
      <color rgb="FF000000"/>
      <name val="Sakkal Majalla"/>
    </font>
    <font>
      <b/>
      <sz val="11"/>
      <color rgb="FF006738"/>
      <name val="Sakkal Majalla"/>
    </font>
    <font>
      <b/>
      <sz val="12"/>
      <color rgb="FF000000"/>
      <name val="Sakkal Majalla"/>
    </font>
    <font>
      <sz val="12"/>
      <color rgb="FF000000"/>
      <name val="Sakkal Majalla"/>
    </font>
    <font>
      <b/>
      <sz val="10"/>
      <color theme="1"/>
      <name val="Sakkal Majalla"/>
    </font>
    <font>
      <b/>
      <sz val="13"/>
      <color rgb="FF000000"/>
      <name val="Sakkal Majalla"/>
    </font>
    <font>
      <b/>
      <sz val="14"/>
      <color rgb="FF000000"/>
      <name val="Sakkal Majalla"/>
    </font>
    <font>
      <b/>
      <sz val="14"/>
      <color theme="1"/>
      <name val="Sakkal Majalla"/>
    </font>
    <font>
      <sz val="13"/>
      <color rgb="FF000000"/>
      <name val="Sakkal Majalla"/>
    </font>
    <font>
      <b/>
      <u/>
      <sz val="13"/>
      <color rgb="FF008080"/>
      <name val="Sakkal Majalla"/>
    </font>
    <font>
      <b/>
      <sz val="13"/>
      <color theme="1"/>
      <name val="Sakkal Majalla"/>
    </font>
    <font>
      <b/>
      <sz val="10"/>
      <color rgb="FF000000"/>
      <name val="Sakkal Majalla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charset val="178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22"/>
      <color theme="1"/>
      <name val="Calibri"/>
      <family val="2"/>
      <charset val="178"/>
      <scheme val="minor"/>
    </font>
    <font>
      <u/>
      <sz val="10.55"/>
      <color theme="10"/>
      <name val="Arial"/>
      <family val="2"/>
    </font>
    <font>
      <u/>
      <sz val="11"/>
      <color theme="10"/>
      <name val="Arial"/>
      <family val="2"/>
      <charset val="178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Arial"/>
      <family val="2"/>
    </font>
    <font>
      <b/>
      <sz val="9"/>
      <color rgb="FF000000"/>
      <name val="Sakkal Majalla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Sakkal Majalla"/>
    </font>
    <font>
      <b/>
      <sz val="14"/>
      <color rgb="FFFF0000"/>
      <name val="Sakkal Majalla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 style="medium">
        <color rgb="FF006738"/>
      </left>
      <right style="medium">
        <color rgb="FF006738"/>
      </right>
      <top/>
      <bottom style="medium">
        <color rgb="FF006738"/>
      </bottom>
      <diagonal/>
    </border>
    <border>
      <left/>
      <right style="medium">
        <color rgb="FF006738"/>
      </right>
      <top/>
      <bottom style="medium">
        <color rgb="FF00673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auto="1"/>
      </right>
      <top/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6738"/>
      </right>
      <top/>
      <bottom/>
      <diagonal/>
    </border>
    <border>
      <left style="medium">
        <color rgb="FF006738"/>
      </left>
      <right style="medium">
        <color rgb="FF006738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006738"/>
      </bottom>
      <diagonal/>
    </border>
    <border>
      <left/>
      <right style="medium">
        <color rgb="FFFFFFFF"/>
      </right>
      <top/>
      <bottom style="medium">
        <color rgb="FF00673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9BBB59"/>
      </bottom>
      <diagonal/>
    </border>
    <border>
      <left style="thin">
        <color indexed="64"/>
      </left>
      <right style="thin">
        <color indexed="64"/>
      </right>
      <top style="medium">
        <color rgb="FF9BBB59"/>
      </top>
      <bottom style="thick">
        <color rgb="FF9BBB59"/>
      </bottom>
      <diagonal/>
    </border>
    <border>
      <left style="thin">
        <color indexed="64"/>
      </left>
      <right style="thin">
        <color indexed="64"/>
      </right>
      <top style="medium">
        <color rgb="FF9BBB59"/>
      </top>
      <bottom style="thin">
        <color indexed="64"/>
      </bottom>
      <diagonal/>
    </border>
    <border>
      <left style="medium">
        <color rgb="FF9BBB59"/>
      </left>
      <right style="medium">
        <color rgb="FF9BBB59"/>
      </right>
      <top style="medium">
        <color rgb="FF9BBB59"/>
      </top>
      <bottom style="thick">
        <color rgb="FF9BBB59"/>
      </bottom>
      <diagonal/>
    </border>
  </borders>
  <cellStyleXfs count="8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3" fillId="0" borderId="8" xfId="0" applyFont="1" applyBorder="1" applyAlignment="1">
      <alignment horizontal="center" vertical="center" wrapText="1" readingOrder="2"/>
    </xf>
    <xf numFmtId="0" fontId="3" fillId="0" borderId="9" xfId="0" applyFont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vertical="center" wrapText="1" readingOrder="2"/>
    </xf>
    <xf numFmtId="0" fontId="4" fillId="0" borderId="12" xfId="0" applyFont="1" applyBorder="1" applyAlignment="1">
      <alignment horizontal="right" vertical="center" wrapText="1" readingOrder="2"/>
    </xf>
    <xf numFmtId="0" fontId="0" fillId="0" borderId="12" xfId="0" applyBorder="1"/>
    <xf numFmtId="0" fontId="0" fillId="0" borderId="13" xfId="0" applyBorder="1"/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right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6" fillId="0" borderId="9" xfId="0" applyFont="1" applyBorder="1" applyAlignment="1">
      <alignment horizontal="right" vertical="center" wrapText="1" readingOrder="2"/>
    </xf>
    <xf numFmtId="0" fontId="6" fillId="0" borderId="8" xfId="0" applyFont="1" applyBorder="1" applyAlignment="1">
      <alignment horizontal="right" vertical="center" wrapText="1" readingOrder="2"/>
    </xf>
    <xf numFmtId="0" fontId="7" fillId="0" borderId="4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wrapText="1" readingOrder="2"/>
    </xf>
    <xf numFmtId="0" fontId="6" fillId="0" borderId="9" xfId="0" applyFont="1" applyBorder="1" applyAlignment="1">
      <alignment horizontal="center" vertical="center" wrapText="1" readingOrder="2"/>
    </xf>
    <xf numFmtId="0" fontId="6" fillId="0" borderId="8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Border="1"/>
    <xf numFmtId="0" fontId="6" fillId="0" borderId="17" xfId="0" applyFont="1" applyBorder="1" applyAlignment="1">
      <alignment horizontal="center" vertical="center" wrapText="1"/>
    </xf>
    <xf numFmtId="0" fontId="0" fillId="0" borderId="17" xfId="0" applyBorder="1"/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6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 readingOrder="2"/>
    </xf>
    <xf numFmtId="0" fontId="6" fillId="0" borderId="12" xfId="0" applyFont="1" applyBorder="1" applyAlignment="1">
      <alignment horizontal="right" vertical="center" wrapText="1" readingOrder="2"/>
    </xf>
    <xf numFmtId="0" fontId="6" fillId="0" borderId="12" xfId="0" applyFont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0" fontId="6" fillId="0" borderId="16" xfId="0" applyFont="1" applyBorder="1" applyAlignment="1">
      <alignment horizontal="center" vertical="center" wrapText="1" readingOrder="2"/>
    </xf>
    <xf numFmtId="0" fontId="6" fillId="0" borderId="17" xfId="0" applyFont="1" applyBorder="1" applyAlignment="1">
      <alignment horizontal="center" vertical="center" wrapText="1" readingOrder="2"/>
    </xf>
    <xf numFmtId="0" fontId="6" fillId="0" borderId="17" xfId="0" applyFont="1" applyBorder="1" applyAlignment="1">
      <alignment horizontal="right" vertical="center" wrapText="1" readingOrder="2"/>
    </xf>
    <xf numFmtId="0" fontId="6" fillId="0" borderId="18" xfId="0" applyFont="1" applyBorder="1" applyAlignment="1">
      <alignment horizontal="center" vertical="center" wrapText="1" readingOrder="2"/>
    </xf>
    <xf numFmtId="0" fontId="6" fillId="0" borderId="15" xfId="0" applyFont="1" applyBorder="1" applyAlignment="1">
      <alignment horizontal="center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0" borderId="20" xfId="0" applyFont="1" applyBorder="1" applyAlignment="1">
      <alignment horizontal="right" vertical="center" wrapText="1" readingOrder="2"/>
    </xf>
    <xf numFmtId="0" fontId="6" fillId="0" borderId="13" xfId="0" applyFont="1" applyBorder="1" applyAlignment="1">
      <alignment horizontal="right" vertical="center" wrapText="1" readingOrder="2"/>
    </xf>
    <xf numFmtId="0" fontId="6" fillId="0" borderId="21" xfId="0" applyFont="1" applyBorder="1" applyAlignment="1">
      <alignment horizontal="right" vertical="center" wrapText="1" readingOrder="2"/>
    </xf>
    <xf numFmtId="0" fontId="6" fillId="0" borderId="28" xfId="0" applyFont="1" applyBorder="1" applyAlignment="1">
      <alignment horizontal="center" vertical="center" wrapText="1" readingOrder="2"/>
    </xf>
    <xf numFmtId="0" fontId="6" fillId="0" borderId="29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2"/>
    </xf>
    <xf numFmtId="0" fontId="6" fillId="0" borderId="11" xfId="0" applyFont="1" applyBorder="1" applyAlignment="1">
      <alignment horizontal="right" vertical="center" wrapText="1" readingOrder="2"/>
    </xf>
    <xf numFmtId="0" fontId="6" fillId="0" borderId="10" xfId="0" applyFont="1" applyBorder="1" applyAlignment="1">
      <alignment horizontal="right" vertical="center" wrapText="1" readingOrder="2"/>
    </xf>
    <xf numFmtId="0" fontId="10" fillId="0" borderId="5" xfId="0" applyFont="1" applyBorder="1" applyAlignment="1">
      <alignment horizontal="right" vertical="center" wrapText="1" readingOrder="2"/>
    </xf>
    <xf numFmtId="0" fontId="10" fillId="0" borderId="6" xfId="0" applyFont="1" applyBorder="1" applyAlignment="1">
      <alignment horizontal="right" vertical="center" wrapText="1" readingOrder="2"/>
    </xf>
    <xf numFmtId="0" fontId="6" fillId="2" borderId="15" xfId="0" applyFont="1" applyFill="1" applyBorder="1" applyAlignment="1">
      <alignment horizontal="center" vertical="center" wrapText="1" readingOrder="2"/>
    </xf>
    <xf numFmtId="0" fontId="10" fillId="0" borderId="29" xfId="0" applyFont="1" applyBorder="1" applyAlignment="1">
      <alignment horizontal="right" vertical="center" wrapText="1" readingOrder="2"/>
    </xf>
    <xf numFmtId="0" fontId="10" fillId="0" borderId="8" xfId="0" applyFont="1" applyBorder="1" applyAlignment="1">
      <alignment horizontal="right" vertical="center" wrapText="1" readingOrder="2"/>
    </xf>
    <xf numFmtId="0" fontId="0" fillId="0" borderId="0" xfId="0" applyFont="1"/>
    <xf numFmtId="0" fontId="11" fillId="0" borderId="6" xfId="0" applyFont="1" applyBorder="1" applyAlignment="1">
      <alignment horizontal="right" vertical="center" wrapText="1" readingOrder="2"/>
    </xf>
    <xf numFmtId="0" fontId="11" fillId="0" borderId="12" xfId="0" applyFont="1" applyBorder="1" applyAlignment="1">
      <alignment horizontal="center" vertical="center" wrapText="1" readingOrder="2"/>
    </xf>
    <xf numFmtId="0" fontId="6" fillId="0" borderId="12" xfId="0" applyFont="1" applyFill="1" applyBorder="1" applyAlignment="1">
      <alignment horizontal="right" vertical="center" wrapText="1" readingOrder="2"/>
    </xf>
    <xf numFmtId="0" fontId="10" fillId="0" borderId="12" xfId="0" applyFont="1" applyBorder="1" applyAlignment="1">
      <alignment horizontal="right" vertical="center" wrapText="1" readingOrder="2"/>
    </xf>
    <xf numFmtId="0" fontId="10" fillId="0" borderId="17" xfId="0" applyFont="1" applyBorder="1" applyAlignment="1">
      <alignment horizontal="right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6" fillId="0" borderId="20" xfId="0" applyFont="1" applyBorder="1" applyAlignment="1">
      <alignment horizontal="center" vertical="center" wrapText="1" readingOrder="2"/>
    </xf>
    <xf numFmtId="0" fontId="6" fillId="0" borderId="13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right" vertical="center" wrapText="1" readingOrder="2"/>
    </xf>
    <xf numFmtId="0" fontId="11" fillId="0" borderId="20" xfId="0" applyFont="1" applyBorder="1" applyAlignment="1">
      <alignment horizontal="right" vertical="center" wrapText="1" readingOrder="2"/>
    </xf>
    <xf numFmtId="0" fontId="11" fillId="0" borderId="8" xfId="0" applyFont="1" applyBorder="1" applyAlignment="1">
      <alignment horizontal="right" vertical="center" wrapText="1" readingOrder="2"/>
    </xf>
    <xf numFmtId="0" fontId="11" fillId="2" borderId="16" xfId="0" applyFont="1" applyFill="1" applyBorder="1" applyAlignment="1">
      <alignment horizontal="center" vertical="center" wrapText="1" readingOrder="2"/>
    </xf>
    <xf numFmtId="0" fontId="10" fillId="0" borderId="16" xfId="0" applyFont="1" applyBorder="1" applyAlignment="1">
      <alignment horizontal="right" vertical="center" wrapText="1" readingOrder="2"/>
    </xf>
    <xf numFmtId="0" fontId="11" fillId="2" borderId="17" xfId="0" applyFont="1" applyFill="1" applyBorder="1" applyAlignment="1">
      <alignment horizontal="center" vertical="center" wrapText="1" readingOrder="2"/>
    </xf>
    <xf numFmtId="0" fontId="11" fillId="2" borderId="18" xfId="0" applyFont="1" applyFill="1" applyBorder="1" applyAlignment="1">
      <alignment horizontal="center" vertical="center" wrapText="1" readingOrder="2"/>
    </xf>
    <xf numFmtId="0" fontId="11" fillId="2" borderId="19" xfId="0" applyFont="1" applyFill="1" applyBorder="1" applyAlignment="1">
      <alignment horizontal="center" vertical="center" wrapText="1" readingOrder="2"/>
    </xf>
    <xf numFmtId="0" fontId="10" fillId="0" borderId="20" xfId="0" applyFont="1" applyBorder="1" applyAlignment="1">
      <alignment horizontal="right" vertical="center" wrapText="1" readingOrder="2"/>
    </xf>
    <xf numFmtId="0" fontId="10" fillId="0" borderId="21" xfId="0" applyFont="1" applyBorder="1" applyAlignment="1">
      <alignment horizontal="right" vertical="center" wrapText="1" readingOrder="2"/>
    </xf>
    <xf numFmtId="0" fontId="10" fillId="0" borderId="13" xfId="0" applyFont="1" applyBorder="1" applyAlignment="1">
      <alignment horizontal="right" vertical="center" wrapText="1" readingOrder="2"/>
    </xf>
    <xf numFmtId="0" fontId="6" fillId="0" borderId="2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8" fillId="0" borderId="31" xfId="0" applyFont="1" applyBorder="1" applyAlignment="1">
      <alignment horizontal="right" vertical="center" wrapText="1" readingOrder="2"/>
    </xf>
    <xf numFmtId="0" fontId="8" fillId="0" borderId="30" xfId="0" applyFont="1" applyBorder="1" applyAlignment="1">
      <alignment horizontal="right" vertical="center" wrapText="1" readingOrder="2"/>
    </xf>
    <xf numFmtId="0" fontId="7" fillId="0" borderId="32" xfId="0" applyFont="1" applyFill="1" applyBorder="1" applyAlignment="1">
      <alignment horizontal="center" vertical="center" wrapText="1" readingOrder="2"/>
    </xf>
    <xf numFmtId="0" fontId="7" fillId="0" borderId="33" xfId="0" applyFont="1" applyFill="1" applyBorder="1" applyAlignment="1">
      <alignment horizontal="center" vertical="center" wrapText="1" readingOrder="2"/>
    </xf>
    <xf numFmtId="0" fontId="0" fillId="0" borderId="0" xfId="0" applyAlignment="1">
      <alignment vertical="center" wrapText="1"/>
    </xf>
    <xf numFmtId="0" fontId="12" fillId="4" borderId="0" xfId="0" applyFont="1" applyFill="1" applyAlignment="1">
      <alignment vertical="center" wrapText="1" readingOrder="2"/>
    </xf>
    <xf numFmtId="0" fontId="12" fillId="0" borderId="12" xfId="0" applyFont="1" applyBorder="1" applyAlignment="1">
      <alignment horizontal="right" vertical="center" wrapText="1" readingOrder="2"/>
    </xf>
    <xf numFmtId="0" fontId="12" fillId="0" borderId="12" xfId="0" applyFont="1" applyBorder="1" applyAlignment="1">
      <alignment vertical="center" wrapText="1" readingOrder="2"/>
    </xf>
    <xf numFmtId="0" fontId="13" fillId="5" borderId="34" xfId="0" applyFont="1" applyFill="1" applyBorder="1"/>
    <xf numFmtId="0" fontId="14" fillId="5" borderId="34" xfId="0" applyFont="1" applyFill="1" applyBorder="1"/>
    <xf numFmtId="0" fontId="0" fillId="0" borderId="35" xfId="0" applyBorder="1"/>
    <xf numFmtId="0" fontId="0" fillId="0" borderId="35" xfId="0" applyFill="1" applyBorder="1"/>
    <xf numFmtId="0" fontId="14" fillId="0" borderId="35" xfId="0" applyFont="1" applyFill="1" applyBorder="1"/>
    <xf numFmtId="0" fontId="13" fillId="3" borderId="36" xfId="0" applyFont="1" applyFill="1" applyBorder="1"/>
    <xf numFmtId="0" fontId="14" fillId="3" borderId="36" xfId="0" applyFont="1" applyFill="1" applyBorder="1"/>
    <xf numFmtId="0" fontId="0" fillId="0" borderId="36" xfId="0" applyBorder="1"/>
    <xf numFmtId="0" fontId="0" fillId="0" borderId="36" xfId="0" applyBorder="1" applyAlignment="1">
      <alignment horizontal="right" indent="3"/>
    </xf>
    <xf numFmtId="0" fontId="15" fillId="0" borderId="3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17" fillId="6" borderId="38" xfId="0" applyFont="1" applyFill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8" fillId="0" borderId="46" xfId="0" applyFont="1" applyBorder="1" applyAlignment="1">
      <alignment horizontal="right" vertical="top" indent="9"/>
    </xf>
    <xf numFmtId="0" fontId="18" fillId="0" borderId="46" xfId="0" applyFont="1" applyBorder="1" applyAlignment="1">
      <alignment horizontal="right" indent="4"/>
    </xf>
    <xf numFmtId="0" fontId="0" fillId="7" borderId="43" xfId="0" applyFill="1" applyBorder="1"/>
    <xf numFmtId="0" fontId="0" fillId="7" borderId="44" xfId="0" applyFill="1" applyBorder="1"/>
    <xf numFmtId="0" fontId="0" fillId="7" borderId="45" xfId="0" applyFill="1" applyBorder="1"/>
    <xf numFmtId="0" fontId="17" fillId="7" borderId="46" xfId="0" applyFont="1" applyFill="1" applyBorder="1"/>
    <xf numFmtId="1" fontId="19" fillId="0" borderId="46" xfId="0" applyNumberFormat="1" applyFont="1" applyBorder="1" applyAlignment="1">
      <alignment horizontal="right" indent="4"/>
    </xf>
    <xf numFmtId="1" fontId="19" fillId="0" borderId="46" xfId="0" applyNumberFormat="1" applyFont="1" applyFill="1" applyBorder="1" applyAlignment="1">
      <alignment horizontal="right" indent="4"/>
    </xf>
    <xf numFmtId="0" fontId="20" fillId="7" borderId="47" xfId="0" applyFont="1" applyFill="1" applyBorder="1"/>
    <xf numFmtId="0" fontId="20" fillId="7" borderId="48" xfId="0" applyFont="1" applyFill="1" applyBorder="1"/>
    <xf numFmtId="0" fontId="20" fillId="7" borderId="49" xfId="0" applyFont="1" applyFill="1" applyBorder="1"/>
    <xf numFmtId="0" fontId="17" fillId="7" borderId="51" xfId="0" applyFont="1" applyFill="1" applyBorder="1"/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wrapText="1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7" borderId="50" xfId="0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164" fontId="0" fillId="0" borderId="44" xfId="0" applyNumberFormat="1" applyBorder="1"/>
    <xf numFmtId="0" fontId="1" fillId="0" borderId="12" xfId="0" applyFont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readingOrder="2"/>
    </xf>
    <xf numFmtId="0" fontId="26" fillId="0" borderId="0" xfId="0" applyFont="1"/>
    <xf numFmtId="9" fontId="0" fillId="0" borderId="12" xfId="0" applyNumberFormat="1" applyBorder="1"/>
    <xf numFmtId="9" fontId="6" fillId="0" borderId="25" xfId="0" applyNumberFormat="1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right" vertical="center" wrapText="1" readingOrder="2"/>
    </xf>
    <xf numFmtId="14" fontId="0" fillId="0" borderId="0" xfId="0" applyNumberFormat="1"/>
    <xf numFmtId="0" fontId="0" fillId="0" borderId="0" xfId="0" applyBorder="1" applyAlignment="1">
      <alignment vertical="center"/>
    </xf>
    <xf numFmtId="0" fontId="27" fillId="0" borderId="0" xfId="7" applyBorder="1" applyAlignment="1" applyProtection="1">
      <alignment vertical="center"/>
    </xf>
    <xf numFmtId="0" fontId="27" fillId="0" borderId="0" xfId="7" applyAlignment="1" applyProtection="1">
      <alignment vertical="center"/>
    </xf>
    <xf numFmtId="0" fontId="28" fillId="0" borderId="0" xfId="7" applyFont="1" applyAlignment="1" applyProtection="1"/>
    <xf numFmtId="0" fontId="29" fillId="0" borderId="0" xfId="0" applyFont="1"/>
    <xf numFmtId="0" fontId="34" fillId="0" borderId="0" xfId="0" applyFont="1"/>
    <xf numFmtId="0" fontId="35" fillId="0" borderId="0" xfId="0" applyFont="1"/>
    <xf numFmtId="0" fontId="30" fillId="0" borderId="12" xfId="0" applyFont="1" applyBorder="1"/>
    <xf numFmtId="0" fontId="31" fillId="0" borderId="12" xfId="0" applyFont="1" applyBorder="1"/>
    <xf numFmtId="0" fontId="31" fillId="0" borderId="12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0" fontId="30" fillId="0" borderId="12" xfId="0" applyFont="1" applyBorder="1" applyAlignment="1">
      <alignment wrapText="1"/>
    </xf>
    <xf numFmtId="0" fontId="18" fillId="0" borderId="46" xfId="0" applyFont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36" fillId="0" borderId="12" xfId="0" applyFont="1" applyBorder="1" applyAlignment="1">
      <alignment horizontal="right" vertical="center" wrapText="1" readingOrder="2"/>
    </xf>
    <xf numFmtId="0" fontId="12" fillId="0" borderId="12" xfId="0" applyFont="1" applyBorder="1" applyAlignment="1">
      <alignment horizontal="center" vertical="center" wrapText="1" readingOrder="2"/>
    </xf>
    <xf numFmtId="0" fontId="0" fillId="0" borderId="45" xfId="0" applyBorder="1" applyAlignment="1">
      <alignment horizontal="center"/>
    </xf>
    <xf numFmtId="0" fontId="0" fillId="0" borderId="12" xfId="0" applyBorder="1" applyAlignment="1">
      <alignment horizontal="center"/>
    </xf>
    <xf numFmtId="0" fontId="18" fillId="0" borderId="36" xfId="0" applyFont="1" applyBorder="1" applyAlignment="1">
      <alignment vertical="center"/>
    </xf>
    <xf numFmtId="0" fontId="37" fillId="0" borderId="1" xfId="0" applyFont="1" applyBorder="1" applyAlignment="1">
      <alignment horizontal="right" vertical="center" wrapText="1" readingOrder="2"/>
    </xf>
    <xf numFmtId="0" fontId="37" fillId="0" borderId="2" xfId="0" applyFont="1" applyBorder="1" applyAlignment="1">
      <alignment horizontal="center" vertical="center" wrapText="1" readingOrder="2"/>
    </xf>
    <xf numFmtId="0" fontId="38" fillId="0" borderId="0" xfId="0" applyFont="1"/>
    <xf numFmtId="0" fontId="8" fillId="0" borderId="2" xfId="0" applyFont="1" applyBorder="1" applyAlignment="1">
      <alignment horizontal="center" vertical="center" wrapText="1" readingOrder="2"/>
    </xf>
    <xf numFmtId="0" fontId="31" fillId="0" borderId="62" xfId="0" applyFont="1" applyBorder="1" applyAlignment="1">
      <alignment vertical="center" wrapText="1" readingOrder="2"/>
    </xf>
    <xf numFmtId="0" fontId="8" fillId="0" borderId="25" xfId="0" applyFont="1" applyBorder="1" applyAlignment="1">
      <alignment horizontal="right" vertical="center" wrapText="1" readingOrder="2"/>
    </xf>
    <xf numFmtId="0" fontId="8" fillId="0" borderId="30" xfId="0" applyFont="1" applyBorder="1" applyAlignment="1">
      <alignment horizontal="center" vertical="center" wrapText="1" readingOrder="2"/>
    </xf>
    <xf numFmtId="0" fontId="31" fillId="0" borderId="63" xfId="0" applyFont="1" applyBorder="1" applyAlignment="1">
      <alignment horizontal="right" vertical="center" wrapText="1" readingOrder="2"/>
    </xf>
    <xf numFmtId="0" fontId="39" fillId="0" borderId="63" xfId="0" applyFont="1" applyBorder="1" applyAlignment="1">
      <alignment horizontal="right" vertical="center" wrapText="1" readingOrder="2"/>
    </xf>
    <xf numFmtId="0" fontId="31" fillId="0" borderId="64" xfId="0" applyFont="1" applyBorder="1" applyAlignment="1">
      <alignment horizontal="right" vertical="center" wrapText="1" readingOrder="2"/>
    </xf>
    <xf numFmtId="0" fontId="31" fillId="0" borderId="65" xfId="0" applyFont="1" applyBorder="1" applyAlignment="1">
      <alignment horizontal="right" vertical="center" wrapText="1" readingOrder="2"/>
    </xf>
    <xf numFmtId="0" fontId="31" fillId="0" borderId="65" xfId="0" applyFont="1" applyBorder="1" applyAlignment="1">
      <alignment horizontal="center" vertical="center" wrapText="1" readingOrder="2"/>
    </xf>
    <xf numFmtId="0" fontId="12" fillId="0" borderId="12" xfId="0" applyFont="1" applyFill="1" applyBorder="1" applyAlignment="1">
      <alignment horizontal="center" vertical="center" wrapText="1" readingOrder="2"/>
    </xf>
    <xf numFmtId="0" fontId="1" fillId="0" borderId="17" xfId="0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center"/>
    </xf>
    <xf numFmtId="0" fontId="16" fillId="0" borderId="37" xfId="0" applyFont="1" applyBorder="1" applyAlignment="1">
      <alignment horizontal="center"/>
    </xf>
    <xf numFmtId="0" fontId="21" fillId="0" borderId="61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/>
    </xf>
    <xf numFmtId="0" fontId="22" fillId="0" borderId="58" xfId="0" applyFont="1" applyBorder="1" applyAlignment="1">
      <alignment horizontal="center"/>
    </xf>
    <xf numFmtId="0" fontId="22" fillId="0" borderId="57" xfId="0" applyFont="1" applyBorder="1" applyAlignment="1">
      <alignment horizontal="center"/>
    </xf>
    <xf numFmtId="0" fontId="12" fillId="0" borderId="12" xfId="0" applyFont="1" applyFill="1" applyBorder="1" applyAlignment="1">
      <alignment horizontal="center" vertical="center" wrapText="1" readingOrder="2"/>
    </xf>
    <xf numFmtId="0" fontId="1" fillId="0" borderId="1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 readingOrder="2"/>
    </xf>
    <xf numFmtId="0" fontId="1" fillId="0" borderId="17" xfId="0" applyFont="1" applyFill="1" applyBorder="1" applyAlignment="1">
      <alignment horizontal="center" vertical="center" wrapText="1" readingOrder="2"/>
    </xf>
    <xf numFmtId="0" fontId="1" fillId="0" borderId="16" xfId="0" applyFont="1" applyFill="1" applyBorder="1" applyAlignment="1">
      <alignment horizontal="center" vertical="center" wrapText="1" readingOrder="2"/>
    </xf>
  </cellXfs>
  <cellStyles count="8">
    <cellStyle name="Followed Hyperlink" xfId="6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3" builtinId="8" hidden="1"/>
    <cellStyle name="Hyperlink" xfId="1" builtinId="8" hidden="1"/>
    <cellStyle name="Hyperlink" xfId="7" builtinId="8"/>
    <cellStyle name="Normal" xfId="0" builtinId="0"/>
  </cellStyles>
  <dxfs count="165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rgb="FF006738"/>
        </right>
        <top/>
        <bottom style="medium">
          <color rgb="FF006738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rgb="FF006738"/>
        </left>
        <right style="medium">
          <color rgb="FF006738"/>
        </right>
        <top/>
        <bottom style="medium">
          <color rgb="FF006738"/>
        </bottom>
        <vertical/>
        <horizontal/>
      </border>
    </dxf>
    <dxf>
      <border outline="0">
        <top style="medium">
          <color rgb="FFB48543"/>
        </top>
        <bottom style="medium">
          <color rgb="FF006738"/>
        </bottom>
      </border>
    </dxf>
    <dxf>
      <border outline="0">
        <bottom style="medium">
          <color rgb="FF00673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Sakkal Majall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2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3"/>
        <color rgb="FF00808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right" vertical="center" textRotation="0" wrapText="1" indent="0" justifyLastLine="0" shrinkToFit="0" readingOrder="2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Sakkal Majalla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kkal Majalla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akkal Majalla"/>
        <scheme val="none"/>
      </font>
      <alignment horizontal="center" vertical="center" textRotation="0" wrapText="1" indent="0" justifyLastLine="0" shrinkToFit="0" readingOrder="2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1</xdr:row>
      <xdr:rowOff>0</xdr:rowOff>
    </xdr:from>
    <xdr:to>
      <xdr:col>2</xdr:col>
      <xdr:colOff>3962400</xdr:colOff>
      <xdr:row>7</xdr:row>
      <xdr:rowOff>63500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3522540900" y="190500"/>
          <a:ext cx="5918200" cy="1206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2800">
              <a:solidFill>
                <a:schemeClr val="tx1"/>
              </a:solidFill>
            </a:rPr>
            <a:t>جمعية حماية الاسرة الخيرية(408 )</a:t>
          </a:r>
          <a:endParaRPr lang="en-US" sz="2800">
            <a:solidFill>
              <a:schemeClr val="tx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1:E14" totalsRowShown="0" headerRowDxfId="164" headerRowBorderDxfId="163" tableBorderDxfId="162">
  <autoFilter ref="A1:E14"/>
  <tableColumns count="5">
    <tableColumn id="1" name="Column1" dataDxfId="161"/>
    <tableColumn id="2" name="Column2" dataDxfId="160"/>
    <tableColumn id="3" name="Column3" dataDxfId="159"/>
    <tableColumn id="4" name="Column4" dataDxfId="158"/>
    <tableColumn id="5" name="Column5" dataDxfId="15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le5" displayName="Table5" ref="A2:E20" totalsRowShown="0" headerRowDxfId="74" headerRowBorderDxfId="73" tableBorderDxfId="72">
  <autoFilter ref="A2:E20"/>
  <tableColumns count="5">
    <tableColumn id="1" name="Column1"/>
    <tableColumn id="2" name="Column2"/>
    <tableColumn id="3" name="Column3"/>
    <tableColumn id="4" name="Column4"/>
    <tableColumn id="5" name="Column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2" name="Table12" displayName="Table12" ref="A1:F17" totalsRowShown="0" headerRowDxfId="71" headerRowBorderDxfId="70" tableBorderDxfId="69" totalsRowBorderDxfId="68">
  <autoFilter ref="A1:F17"/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3" name="Table13" displayName="Table13" ref="A1:F5" totalsRowShown="0" headerRowDxfId="67" tableBorderDxfId="66">
  <autoFilter ref="A1:F5"/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4" name="Table14" displayName="Table14" ref="A1:D7" totalsRowShown="0" headerRowDxfId="65" dataDxfId="63" headerRowBorderDxfId="64" tableBorderDxfId="62">
  <autoFilter ref="A1:D7"/>
  <tableColumns count="4">
    <tableColumn id="1" name="Column1" dataDxfId="61"/>
    <tableColumn id="2" name="Column2" dataDxfId="60"/>
    <tableColumn id="3" name="Column3" dataDxfId="59"/>
    <tableColumn id="4" name="Column4" dataDxfId="5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5" name="Table15" displayName="Table15" ref="A1:E4" totalsRowShown="0" headerRowDxfId="57" headerRowBorderDxfId="56" tableBorderDxfId="55" totalsRowBorderDxfId="54">
  <autoFilter ref="A1:E4"/>
  <tableColumns count="5">
    <tableColumn id="1" name="Column1" dataDxfId="53"/>
    <tableColumn id="2" name="Column2" dataDxfId="52"/>
    <tableColumn id="3" name="Column3" dataDxfId="51"/>
    <tableColumn id="4" name="Column4" dataDxfId="50"/>
    <tableColumn id="5" name="Column5" dataDxfId="4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6" name="Table16" displayName="Table16" ref="A1:C5" totalsRowShown="0" headerRowDxfId="48" headerRowBorderDxfId="47" tableBorderDxfId="46">
  <autoFilter ref="A1:C5"/>
  <tableColumns count="3">
    <tableColumn id="1" name="Column1" dataDxfId="45"/>
    <tableColumn id="2" name="Column2" dataDxfId="44"/>
    <tableColumn id="3" name="Column3" dataDxfId="4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9" name="Table19" displayName="Table19" ref="A1:D9" totalsRowShown="0" headerRowDxfId="42" headerRowBorderDxfId="41" tableBorderDxfId="40" totalsRowBorderDxfId="39">
  <autoFilter ref="A1:D9"/>
  <tableColumns count="4">
    <tableColumn id="1" name="السجل " dataDxfId="38"/>
    <tableColumn id="2" name="هل تستخدمه الجمعية (نعم/لا)" dataDxfId="37"/>
    <tableColumn id="3" name="يتم التحديث بطريقة منتظمة (نعم/لا)" dataDxfId="36"/>
    <tableColumn id="4" name="ملاحظات" dataDxfId="3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0" name="Table20" displayName="Table20" ref="A1:D11" totalsRowShown="0" headerRowDxfId="34" dataDxfId="33" tableBorderDxfId="32">
  <autoFilter ref="A1:D11"/>
  <tableColumns count="4">
    <tableColumn id="1" name="Column1" dataDxfId="31"/>
    <tableColumn id="2" name="Column2" dataDxfId="30"/>
    <tableColumn id="3" name="Column3" dataDxfId="29"/>
    <tableColumn id="4" name="Column4" dataDxfId="2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1" name="Table21" displayName="Table21" ref="A1:B5" totalsRowShown="0" headerRowDxfId="27" headerRowBorderDxfId="26" tableBorderDxfId="25" totalsRowBorderDxfId="24">
  <autoFilter ref="A1:B5"/>
  <tableColumns count="2">
    <tableColumn id="1" name="Column1"/>
    <tableColumn id="2" name="Column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2" name="Table22" displayName="Table22" ref="A1:F3" totalsRowShown="0" headerRowDxfId="23" headerRowBorderDxfId="22" tableBorderDxfId="21" totalsRowBorderDxfId="20">
  <autoFilter ref="A1:F3"/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E10" totalsRowShown="0" headerRowDxfId="156" dataDxfId="154" headerRowBorderDxfId="155" tableBorderDxfId="153">
  <autoFilter ref="A1:E10"/>
  <tableColumns count="5">
    <tableColumn id="1" name="Column1" dataDxfId="152"/>
    <tableColumn id="2" name="Column2" dataDxfId="151"/>
    <tableColumn id="3" name="Column3" dataDxfId="150"/>
    <tableColumn id="4" name="Column4" dataDxfId="149"/>
    <tableColumn id="5" name="Column5" dataDxfId="148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3" name="Table23" displayName="Table23" ref="A1:G3" totalsRowShown="0" headerRowDxfId="19" headerRowBorderDxfId="18" tableBorderDxfId="17" totalsRowBorderDxfId="16">
  <autoFilter ref="A1:G3"/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4" name="Table24" displayName="Table24" ref="A1:C5" totalsRowShown="0" headerRowDxfId="15" headerRowBorderDxfId="14" tableBorderDxfId="13" totalsRowBorderDxfId="12">
  <autoFilter ref="A1:C5"/>
  <tableColumns count="3">
    <tableColumn id="1" name="Column1" dataDxfId="11"/>
    <tableColumn id="2" name="Column2" dataDxfId="10"/>
    <tableColumn id="3" name="Column3" dataDxfId="9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5" name="Table25" displayName="Table25" ref="A1:D3" totalsRowShown="0" headerRowDxfId="8" headerRowBorderDxfId="7" tableBorderDxfId="6" totalsRowBorderDxfId="5">
  <autoFilter ref="A1:D3"/>
  <tableColumns count="4">
    <tableColumn id="1" name="Column1"/>
    <tableColumn id="2" name="Column2"/>
    <tableColumn id="3" name="Column3"/>
    <tableColumn id="4" name="Column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8" name="Table28" displayName="Table28" ref="A1:B27" totalsRowShown="0" headerRowDxfId="4" headerRowBorderDxfId="3" tableBorderDxfId="2">
  <autoFilter ref="A1:B27"/>
  <tableColumns count="2">
    <tableColumn id="1" name="Column1" dataDxfId="1"/>
    <tableColumn id="2" name="Column2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A1:G79" totalsRowShown="0" headerRowDxfId="147">
  <autoFilter ref="A1:G79"/>
  <tableColumns count="7">
    <tableColumn id="7" name="عمود1" dataDxfId="146"/>
    <tableColumn id="1" name="Column1"/>
    <tableColumn id="2" name="Column2"/>
    <tableColumn id="3" name="Column3"/>
    <tableColumn id="4" name="Column4"/>
    <tableColumn id="5" name="Column5"/>
    <tableColumn id="6" name="Column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:P12" totalsRowShown="0" headerRowDxfId="145" dataDxfId="143" headerRowBorderDxfId="144" tableBorderDxfId="142">
  <autoFilter ref="A1:P12"/>
  <tableColumns count="16">
    <tableColumn id="1" name="Column1" dataDxfId="141"/>
    <tableColumn id="2" name="Column2" dataDxfId="140"/>
    <tableColumn id="3" name="Column3" dataDxfId="139"/>
    <tableColumn id="4" name="Column4" dataDxfId="138"/>
    <tableColumn id="5" name="Column5" dataDxfId="137"/>
    <tableColumn id="6" name="Column6" dataDxfId="136"/>
    <tableColumn id="7" name="Column7" dataDxfId="135"/>
    <tableColumn id="8" name="Column8" dataDxfId="134"/>
    <tableColumn id="9" name="Column9" dataDxfId="133"/>
    <tableColumn id="10" name="Column10" dataDxfId="132"/>
    <tableColumn id="11" name="Column11" dataDxfId="131"/>
    <tableColumn id="12" name="Column12" dataDxfId="130"/>
    <tableColumn id="13" name="Column13" dataDxfId="129"/>
    <tableColumn id="14" name="Column14" dataDxfId="128"/>
    <tableColumn id="15" name="Column15" dataDxfId="127"/>
    <tableColumn id="16" name="Column16" dataDxfId="12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8" name="Table8" displayName="Table8" ref="A1:M5" totalsRowShown="0" headerRowDxfId="125" headerRowBorderDxfId="124" tableBorderDxfId="123" totalsRowBorderDxfId="122">
  <autoFilter ref="A1:M5"/>
  <tableColumns count="13">
    <tableColumn id="1" name="Column1" dataDxfId="121"/>
    <tableColumn id="2" name="Column2" dataDxfId="120"/>
    <tableColumn id="3" name="Column3" dataDxfId="119"/>
    <tableColumn id="4" name="Column4" dataDxfId="118"/>
    <tableColumn id="5" name="Column5" dataDxfId="117"/>
    <tableColumn id="6" name="Column6" dataDxfId="116"/>
    <tableColumn id="7" name="Column7" dataDxfId="115"/>
    <tableColumn id="8" name="Column8" dataDxfId="114"/>
    <tableColumn id="9" name="Column9" dataDxfId="113"/>
    <tableColumn id="10" name="Column10" dataDxfId="112"/>
    <tableColumn id="11" name="Column11" dataDxfId="111"/>
    <tableColumn id="12" name="Column12" dataDxfId="110"/>
    <tableColumn id="13" name="Column13" dataDxfId="10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9" name="Table9" displayName="Table9" ref="A1:L7" totalsRowShown="0" headerRowDxfId="108" dataDxfId="106" headerRowBorderDxfId="107" tableBorderDxfId="105" totalsRowBorderDxfId="104">
  <autoFilter ref="A1:L7"/>
  <tableColumns count="12">
    <tableColumn id="1" name="Column1" dataDxfId="103"/>
    <tableColumn id="2" name="Column2" dataDxfId="102"/>
    <tableColumn id="3" name="Column3" dataDxfId="101"/>
    <tableColumn id="4" name="Column4" dataDxfId="100"/>
    <tableColumn id="5" name="Column5" dataDxfId="99"/>
    <tableColumn id="6" name="Column6" dataDxfId="98"/>
    <tableColumn id="7" name="Column7" dataDxfId="97"/>
    <tableColumn id="8" name="Column8" dataDxfId="96"/>
    <tableColumn id="9" name="Column9" dataDxfId="95"/>
    <tableColumn id="10" name="Column10" dataDxfId="94"/>
    <tableColumn id="11" name="Column11" dataDxfId="93"/>
    <tableColumn id="12" name="Column12" dataDxfId="9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1" name="Table11" displayName="Table11" ref="A1:K13" totalsRowShown="0" headerRowDxfId="91" headerRowBorderDxfId="90" tableBorderDxfId="89">
  <autoFilter ref="A1:K13"/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3" name="Table3" displayName="Table3" ref="A1:C9" totalsRowShown="0" headerRowDxfId="88" headerRowBorderDxfId="87" tableBorderDxfId="86">
  <autoFilter ref="A1:C9"/>
  <tableColumns count="3">
    <tableColumn id="1" name="Column1"/>
    <tableColumn id="2" name="Column2"/>
    <tableColumn id="3" name="Column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4" name="Table4" displayName="Table4" ref="A1:G6" totalsRowShown="0" headerRowDxfId="85" dataDxfId="83" headerRowBorderDxfId="84" tableBorderDxfId="82">
  <autoFilter ref="A1:G6"/>
  <tableColumns count="7">
    <tableColumn id="1" name="رقم الاجتماع" dataDxfId="81"/>
    <tableColumn id="2" name="تاريخه" dataDxfId="80"/>
    <tableColumn id="3" name="عدد الحاضرين" dataDxfId="79"/>
    <tableColumn id="4" name="الجهة الطالبة _x000a_(   )الوزارة، _x000a_(   ) مجلس الإدارة، 25_x000a_(   ) 25٪ من الجمعية العمومية" dataDxfId="78"/>
    <tableColumn id="5" name="سبب الاجتماع" dataDxfId="77"/>
    <tableColumn id="6" name="تم إرفاق المحضر_x000a_(نعم/لا)" dataDxfId="76"/>
    <tableColumn id="7" name="ملاحظات" dataDxfId="7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foozalloz@gmail.com" TargetMode="External"/><Relationship Id="rId3" Type="http://schemas.openxmlformats.org/officeDocument/2006/relationships/hyperlink" Target="mailto:xsa-66@hotmail.com" TargetMode="External"/><Relationship Id="rId7" Type="http://schemas.openxmlformats.org/officeDocument/2006/relationships/hyperlink" Target="mailto:alaqeilfa@hotmail.com" TargetMode="External"/><Relationship Id="rId2" Type="http://schemas.openxmlformats.org/officeDocument/2006/relationships/hyperlink" Target="mailto:swiss_airsa@hotmail.com" TargetMode="External"/><Relationship Id="rId1" Type="http://schemas.openxmlformats.org/officeDocument/2006/relationships/hyperlink" Target="mailto:salwa.alghamdi@gmail.com" TargetMode="External"/><Relationship Id="rId6" Type="http://schemas.openxmlformats.org/officeDocument/2006/relationships/hyperlink" Target="mailto:joojo@windowslive.com" TargetMode="External"/><Relationship Id="rId5" Type="http://schemas.openxmlformats.org/officeDocument/2006/relationships/hyperlink" Target="mailto:lailarefae@hotmail.com" TargetMode="External"/><Relationship Id="rId4" Type="http://schemas.openxmlformats.org/officeDocument/2006/relationships/hyperlink" Target="mailto:gbustanji@gmail.com" TargetMode="External"/><Relationship Id="rId9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"/>
  <sheetViews>
    <sheetView rightToLeft="1" topLeftCell="B1" workbookViewId="0">
      <selection activeCell="D11" sqref="D11"/>
    </sheetView>
  </sheetViews>
  <sheetFormatPr defaultColWidth="11.44140625" defaultRowHeight="14.4"/>
  <cols>
    <col min="2" max="2" width="21.44140625" bestFit="1" customWidth="1"/>
    <col min="3" max="3" width="52.33203125" customWidth="1"/>
  </cols>
  <sheetData>
    <row r="9" spans="2:2" ht="28.8">
      <c r="B9" s="158" t="s">
        <v>0</v>
      </c>
    </row>
  </sheetData>
  <phoneticPr fontId="23" type="noConversion"/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rightToLeft="1" topLeftCell="D1" zoomScale="90" zoomScaleNormal="90" zoomScalePageLayoutView="47" workbookViewId="0">
      <selection activeCell="H11" sqref="H11"/>
    </sheetView>
  </sheetViews>
  <sheetFormatPr defaultColWidth="8.88671875" defaultRowHeight="14.4"/>
  <cols>
    <col min="1" max="1" width="12" customWidth="1"/>
    <col min="3" max="3" width="13.88671875" customWidth="1"/>
    <col min="4" max="4" width="48.44140625" customWidth="1"/>
    <col min="5" max="5" width="16.109375" customWidth="1"/>
    <col min="6" max="6" width="16.88671875" customWidth="1"/>
    <col min="7" max="7" width="12.88671875" customWidth="1"/>
  </cols>
  <sheetData>
    <row r="1" spans="1:7" ht="79.8" thickBot="1">
      <c r="A1" s="19" t="s">
        <v>294</v>
      </c>
      <c r="B1" s="20" t="s">
        <v>295</v>
      </c>
      <c r="C1" s="20" t="s">
        <v>296</v>
      </c>
      <c r="D1" s="20" t="s">
        <v>297</v>
      </c>
      <c r="E1" s="20" t="s">
        <v>298</v>
      </c>
      <c r="F1" s="20" t="s">
        <v>299</v>
      </c>
      <c r="G1" s="20" t="s">
        <v>293</v>
      </c>
    </row>
    <row r="2" spans="1:7" ht="19.8">
      <c r="A2" s="21"/>
      <c r="B2" s="22"/>
      <c r="C2" s="22"/>
      <c r="D2" s="22"/>
      <c r="E2" s="22"/>
      <c r="F2" s="22"/>
      <c r="G2" s="22"/>
    </row>
    <row r="3" spans="1:7" ht="19.8">
      <c r="A3" s="21"/>
      <c r="B3" s="22"/>
      <c r="C3" s="22"/>
      <c r="D3" s="22"/>
      <c r="E3" s="22"/>
      <c r="F3" s="22"/>
      <c r="G3" s="22"/>
    </row>
    <row r="4" spans="1:7" ht="19.8">
      <c r="A4" s="21"/>
      <c r="B4" s="22"/>
      <c r="C4" s="22"/>
      <c r="D4" s="22"/>
      <c r="E4" s="22"/>
      <c r="F4" s="22"/>
      <c r="G4" s="22"/>
    </row>
    <row r="5" spans="1:7" ht="19.8">
      <c r="A5" s="21"/>
      <c r="B5" s="22"/>
      <c r="C5" s="22"/>
      <c r="D5" s="22"/>
      <c r="E5" s="22"/>
      <c r="F5" s="22"/>
      <c r="G5" s="22"/>
    </row>
    <row r="6" spans="1:7" ht="19.8">
      <c r="A6" s="21"/>
      <c r="B6" s="22"/>
      <c r="C6" s="22"/>
      <c r="D6" s="22"/>
      <c r="E6" s="22"/>
      <c r="F6" s="22"/>
      <c r="G6" s="22"/>
    </row>
  </sheetData>
  <phoneticPr fontId="23" type="noConversion"/>
  <pageMargins left="0.7" right="0.7" top="0.75" bottom="0.75" header="0.3" footer="0.3"/>
  <pageSetup orientation="portrait" horizontalDpi="4294967293" verticalDpi="4294967293" r:id="rId1"/>
  <tableParts count="1">
    <tablePart r:id="rId2"/>
  </tableParts>
  <extLst>
    <ext xmlns:mx="http://schemas.microsoft.com/office/mac/excel/2008/main" uri="{64002731-A6B0-56B0-2670-7721B7C09600}">
      <mx:PLV Mode="1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rightToLeft="1" zoomScale="160" zoomScaleNormal="160" workbookViewId="0">
      <selection sqref="A1:E1"/>
    </sheetView>
  </sheetViews>
  <sheetFormatPr defaultColWidth="8.88671875" defaultRowHeight="14.4"/>
  <cols>
    <col min="1" max="1" width="10.33203125" customWidth="1"/>
    <col min="2" max="2" width="16.44140625" customWidth="1"/>
    <col min="3" max="3" width="20.5546875" customWidth="1"/>
    <col min="4" max="4" width="21.88671875" customWidth="1"/>
    <col min="5" max="5" width="19.33203125" customWidth="1"/>
  </cols>
  <sheetData>
    <row r="1" spans="1:5" ht="21.6">
      <c r="A1" s="196" t="s">
        <v>300</v>
      </c>
      <c r="B1" s="196"/>
      <c r="C1" s="196"/>
      <c r="D1" s="196"/>
      <c r="E1" s="196"/>
    </row>
    <row r="2" spans="1:5" ht="20.399999999999999" thickBot="1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</row>
    <row r="3" spans="1:5" ht="40.200000000000003" thickBot="1">
      <c r="A3" s="17" t="s">
        <v>301</v>
      </c>
      <c r="B3" s="15" t="s">
        <v>294</v>
      </c>
      <c r="C3" s="15" t="s">
        <v>295</v>
      </c>
      <c r="D3" s="15" t="s">
        <v>302</v>
      </c>
      <c r="E3" s="15" t="s">
        <v>299</v>
      </c>
    </row>
    <row r="4" spans="1:5" ht="99">
      <c r="A4" s="25" t="s">
        <v>303</v>
      </c>
      <c r="B4" s="26" t="s">
        <v>304</v>
      </c>
      <c r="C4" s="22" t="s">
        <v>305</v>
      </c>
      <c r="D4" s="22" t="s">
        <v>306</v>
      </c>
      <c r="E4" s="22" t="s">
        <v>307</v>
      </c>
    </row>
    <row r="5" spans="1:5">
      <c r="A5" s="27" t="s">
        <v>308</v>
      </c>
      <c r="B5" s="27" t="s">
        <v>309</v>
      </c>
      <c r="C5" t="s">
        <v>310</v>
      </c>
      <c r="D5" s="168" t="s">
        <v>311</v>
      </c>
      <c r="E5" t="s">
        <v>307</v>
      </c>
    </row>
    <row r="6" spans="1:5">
      <c r="A6" s="27" t="s">
        <v>308</v>
      </c>
      <c r="B6" s="27" t="s">
        <v>312</v>
      </c>
      <c r="C6" t="s">
        <v>313</v>
      </c>
      <c r="D6" s="169" t="s">
        <v>314</v>
      </c>
      <c r="E6" t="s">
        <v>307</v>
      </c>
    </row>
    <row r="7" spans="1:5">
      <c r="A7" s="27" t="s">
        <v>303</v>
      </c>
      <c r="B7" s="27" t="s">
        <v>315</v>
      </c>
      <c r="C7" t="s">
        <v>316</v>
      </c>
      <c r="D7" s="168" t="s">
        <v>317</v>
      </c>
      <c r="E7" t="s">
        <v>307</v>
      </c>
    </row>
    <row r="8" spans="1:5">
      <c r="A8" s="27" t="s">
        <v>318</v>
      </c>
      <c r="B8" s="27" t="s">
        <v>319</v>
      </c>
      <c r="C8" t="s">
        <v>320</v>
      </c>
      <c r="D8" s="169" t="s">
        <v>321</v>
      </c>
      <c r="E8" t="s">
        <v>307</v>
      </c>
    </row>
    <row r="9" spans="1:5">
      <c r="A9" t="s">
        <v>17</v>
      </c>
      <c r="B9" t="s">
        <v>322</v>
      </c>
      <c r="C9" t="s">
        <v>323</v>
      </c>
      <c r="D9" s="168" t="s">
        <v>324</v>
      </c>
      <c r="E9" t="s">
        <v>307</v>
      </c>
    </row>
    <row r="10" spans="1:5">
      <c r="A10" t="s">
        <v>25</v>
      </c>
      <c r="B10" t="s">
        <v>325</v>
      </c>
      <c r="C10" t="s">
        <v>326</v>
      </c>
      <c r="D10" t="s">
        <v>327</v>
      </c>
      <c r="E10" t="s">
        <v>307</v>
      </c>
    </row>
    <row r="11" spans="1:5">
      <c r="A11" t="s">
        <v>25</v>
      </c>
      <c r="B11" t="s">
        <v>328</v>
      </c>
      <c r="C11" t="s">
        <v>329</v>
      </c>
      <c r="D11" s="168" t="s">
        <v>330</v>
      </c>
      <c r="E11" t="s">
        <v>307</v>
      </c>
    </row>
    <row r="12" spans="1:5">
      <c r="A12" t="s">
        <v>308</v>
      </c>
      <c r="B12" t="s">
        <v>331</v>
      </c>
      <c r="C12" t="s">
        <v>332</v>
      </c>
      <c r="D12" t="s">
        <v>333</v>
      </c>
      <c r="E12" t="s">
        <v>307</v>
      </c>
    </row>
  </sheetData>
  <mergeCells count="1">
    <mergeCell ref="A1:E1"/>
  </mergeCells>
  <pageMargins left="0.7" right="0.7" top="0.75" bottom="0.75" header="0.3" footer="0.3"/>
  <pageSetup orientation="portrait" verticalDpi="3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rightToLeft="1" topLeftCell="A4" zoomScale="142" zoomScaleNormal="142" workbookViewId="0">
      <selection activeCell="C19" sqref="C19"/>
    </sheetView>
  </sheetViews>
  <sheetFormatPr defaultColWidth="8.88671875" defaultRowHeight="14.4"/>
  <cols>
    <col min="1" max="1" width="10.33203125" customWidth="1"/>
    <col min="2" max="2" width="18.33203125" customWidth="1"/>
    <col min="3" max="3" width="33" customWidth="1"/>
    <col min="4" max="4" width="19.109375" customWidth="1"/>
    <col min="5" max="5" width="24.6640625" customWidth="1"/>
    <col min="6" max="6" width="21.44140625" customWidth="1"/>
  </cols>
  <sheetData>
    <row r="1" spans="1:6" ht="19.8">
      <c r="A1" s="60" t="s">
        <v>1</v>
      </c>
      <c r="B1" s="61" t="s">
        <v>2</v>
      </c>
      <c r="C1" s="61" t="s">
        <v>3</v>
      </c>
      <c r="D1" s="61" t="s">
        <v>4</v>
      </c>
      <c r="E1" s="61" t="s">
        <v>5</v>
      </c>
      <c r="F1" s="62" t="s">
        <v>30</v>
      </c>
    </row>
    <row r="2" spans="1:6" ht="39.6">
      <c r="A2" s="57" t="s">
        <v>294</v>
      </c>
      <c r="B2" s="55" t="s">
        <v>295</v>
      </c>
      <c r="C2" s="55" t="s">
        <v>334</v>
      </c>
      <c r="D2" s="55" t="s">
        <v>335</v>
      </c>
      <c r="E2" s="55" t="s">
        <v>336</v>
      </c>
      <c r="F2" s="58" t="s">
        <v>299</v>
      </c>
    </row>
    <row r="3" spans="1:6" ht="118.8">
      <c r="A3" s="63">
        <v>1</v>
      </c>
      <c r="B3" s="161" t="s">
        <v>337</v>
      </c>
      <c r="C3" s="64" t="s">
        <v>338</v>
      </c>
      <c r="D3" s="64" t="s">
        <v>203</v>
      </c>
      <c r="E3" s="64"/>
      <c r="F3" s="65" t="s">
        <v>203</v>
      </c>
    </row>
    <row r="4" spans="1:6">
      <c r="A4">
        <v>2</v>
      </c>
      <c r="B4" t="s">
        <v>339</v>
      </c>
      <c r="C4" t="s">
        <v>340</v>
      </c>
      <c r="D4" t="s">
        <v>203</v>
      </c>
      <c r="F4" t="s">
        <v>203</v>
      </c>
    </row>
    <row r="5" spans="1:6">
      <c r="A5">
        <v>3</v>
      </c>
      <c r="B5" s="162" t="s">
        <v>341</v>
      </c>
      <c r="C5" t="s">
        <v>342</v>
      </c>
      <c r="D5" t="s">
        <v>203</v>
      </c>
      <c r="F5" t="s">
        <v>203</v>
      </c>
    </row>
    <row r="6" spans="1:6">
      <c r="A6">
        <v>4</v>
      </c>
      <c r="B6" s="162" t="s">
        <v>343</v>
      </c>
      <c r="C6" t="s">
        <v>344</v>
      </c>
      <c r="D6" t="s">
        <v>203</v>
      </c>
      <c r="F6" t="s">
        <v>203</v>
      </c>
    </row>
    <row r="7" spans="1:6">
      <c r="A7">
        <v>5</v>
      </c>
      <c r="B7" s="162" t="s">
        <v>345</v>
      </c>
      <c r="C7" t="s">
        <v>346</v>
      </c>
      <c r="D7" t="s">
        <v>203</v>
      </c>
      <c r="F7" t="s">
        <v>203</v>
      </c>
    </row>
    <row r="8" spans="1:6">
      <c r="A8">
        <v>6</v>
      </c>
      <c r="B8" s="162">
        <v>42922</v>
      </c>
      <c r="C8" t="s">
        <v>347</v>
      </c>
      <c r="D8" t="s">
        <v>203</v>
      </c>
      <c r="F8" t="s">
        <v>203</v>
      </c>
    </row>
    <row r="9" spans="1:6">
      <c r="A9">
        <v>7</v>
      </c>
      <c r="B9" s="162">
        <v>43076</v>
      </c>
      <c r="C9" t="s">
        <v>348</v>
      </c>
      <c r="D9" t="s">
        <v>203</v>
      </c>
      <c r="F9" t="s">
        <v>203</v>
      </c>
    </row>
    <row r="10" spans="1:6">
      <c r="A10">
        <v>8</v>
      </c>
      <c r="B10" s="162" t="s">
        <v>349</v>
      </c>
      <c r="C10" t="s">
        <v>350</v>
      </c>
      <c r="D10" t="s">
        <v>203</v>
      </c>
      <c r="F10" t="s">
        <v>203</v>
      </c>
    </row>
    <row r="11" spans="1:6">
      <c r="A11">
        <v>9</v>
      </c>
      <c r="B11" t="s">
        <v>351</v>
      </c>
      <c r="C11" t="s">
        <v>352</v>
      </c>
      <c r="D11" t="s">
        <v>203</v>
      </c>
      <c r="F11" t="s">
        <v>203</v>
      </c>
    </row>
    <row r="12" spans="1:6">
      <c r="A12">
        <v>10</v>
      </c>
      <c r="B12" t="s">
        <v>353</v>
      </c>
      <c r="C12" t="s">
        <v>354</v>
      </c>
      <c r="D12" t="s">
        <v>203</v>
      </c>
      <c r="F12" t="s">
        <v>203</v>
      </c>
    </row>
    <row r="13" spans="1:6">
      <c r="A13">
        <v>11</v>
      </c>
      <c r="B13" t="s">
        <v>355</v>
      </c>
      <c r="C13" t="s">
        <v>356</v>
      </c>
      <c r="D13" t="s">
        <v>203</v>
      </c>
      <c r="F13" t="s">
        <v>203</v>
      </c>
    </row>
    <row r="14" spans="1:6">
      <c r="A14">
        <v>12</v>
      </c>
      <c r="D14" t="s">
        <v>203</v>
      </c>
      <c r="F14" t="s">
        <v>203</v>
      </c>
    </row>
    <row r="15" spans="1:6">
      <c r="A15">
        <v>13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rightToLeft="1" zoomScale="59" workbookViewId="0">
      <selection activeCell="H11" sqref="H11"/>
    </sheetView>
  </sheetViews>
  <sheetFormatPr defaultColWidth="8.88671875" defaultRowHeight="14.4"/>
  <cols>
    <col min="1" max="2" width="10.33203125" customWidth="1"/>
    <col min="3" max="3" width="18" customWidth="1"/>
    <col min="4" max="4" width="24.44140625" customWidth="1"/>
    <col min="5" max="5" width="13.6640625" customWidth="1"/>
    <col min="6" max="6" width="15.109375" customWidth="1"/>
  </cols>
  <sheetData>
    <row r="1" spans="1:6" ht="44.4" customHeight="1" thickBot="1">
      <c r="A1" s="67" t="s">
        <v>1</v>
      </c>
      <c r="B1" s="67" t="s">
        <v>2</v>
      </c>
      <c r="C1" s="26" t="s">
        <v>3</v>
      </c>
      <c r="D1" s="67" t="s">
        <v>4</v>
      </c>
      <c r="E1" s="67" t="s">
        <v>5</v>
      </c>
      <c r="F1" s="26" t="s">
        <v>30</v>
      </c>
    </row>
    <row r="2" spans="1:6" ht="39.6">
      <c r="A2" s="66" t="s">
        <v>294</v>
      </c>
      <c r="B2" s="66" t="s">
        <v>295</v>
      </c>
      <c r="C2" s="53" t="s">
        <v>357</v>
      </c>
      <c r="D2" s="66" t="s">
        <v>358</v>
      </c>
      <c r="E2" s="66" t="s">
        <v>291</v>
      </c>
      <c r="F2" s="53" t="s">
        <v>292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rightToLeft="1" zoomScale="68" workbookViewId="0">
      <selection activeCell="H11" sqref="H11"/>
    </sheetView>
  </sheetViews>
  <sheetFormatPr defaultColWidth="8.88671875" defaultRowHeight="14.4"/>
  <cols>
    <col min="1" max="1" width="17" customWidth="1"/>
    <col min="2" max="2" width="22.44140625" customWidth="1"/>
    <col min="3" max="3" width="18.88671875" customWidth="1"/>
    <col min="4" max="4" width="19.6640625" customWidth="1"/>
  </cols>
  <sheetData>
    <row r="1" spans="1:4" ht="20.399999999999999" thickBot="1">
      <c r="A1" s="18" t="s">
        <v>1</v>
      </c>
      <c r="B1" s="16" t="s">
        <v>2</v>
      </c>
      <c r="C1" s="16" t="s">
        <v>3</v>
      </c>
      <c r="D1" s="16" t="s">
        <v>4</v>
      </c>
    </row>
    <row r="2" spans="1:4" ht="20.399999999999999" thickBot="1">
      <c r="A2" s="17" t="s">
        <v>359</v>
      </c>
      <c r="B2" s="15" t="s">
        <v>360</v>
      </c>
      <c r="C2" s="15" t="s">
        <v>361</v>
      </c>
      <c r="D2" s="15" t="s">
        <v>362</v>
      </c>
    </row>
    <row r="3" spans="1:4" ht="20.399999999999999" thickBot="1">
      <c r="A3" s="21"/>
      <c r="B3" s="22"/>
      <c r="C3" s="22"/>
      <c r="D3" s="22"/>
    </row>
    <row r="4" spans="1:4" ht="20.399999999999999" thickBot="1">
      <c r="A4" s="69"/>
      <c r="B4" s="68"/>
      <c r="C4" s="68"/>
      <c r="D4" s="68"/>
    </row>
    <row r="5" spans="1:4" ht="20.399999999999999" thickBot="1">
      <c r="A5" s="69"/>
      <c r="B5" s="68"/>
      <c r="C5" s="68"/>
      <c r="D5" s="68"/>
    </row>
    <row r="6" spans="1:4" ht="20.399999999999999" thickBot="1">
      <c r="A6" s="69"/>
      <c r="B6" s="68"/>
      <c r="C6" s="68"/>
      <c r="D6" s="68"/>
    </row>
    <row r="7" spans="1:4" ht="19.8">
      <c r="A7" s="70"/>
      <c r="B7" s="71"/>
      <c r="C7" s="71"/>
      <c r="D7" s="71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rightToLeft="1" zoomScale="59" workbookViewId="0">
      <selection activeCell="A2" sqref="A2:E2"/>
    </sheetView>
  </sheetViews>
  <sheetFormatPr defaultColWidth="8.88671875" defaultRowHeight="14.4"/>
  <cols>
    <col min="1" max="1" width="47.44140625" customWidth="1"/>
    <col min="2" max="4" width="17.109375" customWidth="1"/>
    <col min="5" max="5" width="20.33203125" customWidth="1"/>
  </cols>
  <sheetData>
    <row r="1" spans="1:5" ht="112.35" customHeight="1">
      <c r="A1" s="60" t="s">
        <v>1</v>
      </c>
      <c r="B1" s="61" t="s">
        <v>2</v>
      </c>
      <c r="C1" s="61" t="s">
        <v>3</v>
      </c>
      <c r="D1" s="61" t="s">
        <v>4</v>
      </c>
      <c r="E1" s="62" t="s">
        <v>5</v>
      </c>
    </row>
    <row r="2" spans="1:5" ht="118.8">
      <c r="A2" s="57" t="s">
        <v>363</v>
      </c>
      <c r="B2" s="55" t="s">
        <v>364</v>
      </c>
      <c r="C2" s="55" t="s">
        <v>365</v>
      </c>
      <c r="D2" s="55" t="s">
        <v>366</v>
      </c>
      <c r="E2" s="58" t="s">
        <v>367</v>
      </c>
    </row>
    <row r="3" spans="1:5">
      <c r="A3" s="36"/>
      <c r="B3" s="5"/>
      <c r="C3" s="5"/>
      <c r="D3" s="5"/>
      <c r="E3" s="38"/>
    </row>
    <row r="4" spans="1:5">
      <c r="A4" s="41"/>
      <c r="B4" s="6"/>
      <c r="C4" s="6"/>
      <c r="D4" s="6"/>
      <c r="E4" s="42"/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rightToLeft="1" topLeftCell="D1" zoomScale="92" workbookViewId="0">
      <selection activeCell="J14" sqref="J14"/>
    </sheetView>
  </sheetViews>
  <sheetFormatPr defaultColWidth="8.88671875" defaultRowHeight="14.4"/>
  <cols>
    <col min="1" max="1" width="19.109375" customWidth="1"/>
    <col min="2" max="2" width="21" customWidth="1"/>
    <col min="3" max="3" width="18.33203125" customWidth="1"/>
  </cols>
  <sheetData>
    <row r="1" spans="1:3" ht="19.8">
      <c r="A1" s="74" t="s">
        <v>1</v>
      </c>
      <c r="B1" s="74" t="s">
        <v>2</v>
      </c>
      <c r="C1" s="74" t="s">
        <v>3</v>
      </c>
    </row>
    <row r="2" spans="1:3" ht="19.8">
      <c r="A2" s="56" t="s">
        <v>368</v>
      </c>
      <c r="B2" s="56" t="s">
        <v>369</v>
      </c>
      <c r="C2" s="56" t="s">
        <v>370</v>
      </c>
    </row>
    <row r="3" spans="1:3" ht="20.399999999999999" thickBot="1">
      <c r="A3" s="72"/>
      <c r="B3" s="73"/>
      <c r="C3" s="73"/>
    </row>
    <row r="4" spans="1:3" ht="20.399999999999999" thickBot="1">
      <c r="A4" s="72"/>
      <c r="B4" s="73"/>
      <c r="C4" s="73"/>
    </row>
    <row r="5" spans="1:3" ht="19.8">
      <c r="A5" s="75"/>
      <c r="B5" s="76"/>
      <c r="C5" s="76"/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rightToLeft="1" zoomScale="136" zoomScaleNormal="136" zoomScalePageLayoutView="80" workbookViewId="0">
      <selection activeCell="B16" sqref="B16"/>
    </sheetView>
  </sheetViews>
  <sheetFormatPr defaultColWidth="8.88671875" defaultRowHeight="14.4"/>
  <cols>
    <col min="1" max="1" width="27.109375" style="77" customWidth="1"/>
    <col min="2" max="2" width="26.33203125" customWidth="1"/>
    <col min="3" max="3" width="31.33203125" customWidth="1"/>
    <col min="4" max="4" width="22.88671875" customWidth="1"/>
  </cols>
  <sheetData>
    <row r="1" spans="1:4" ht="19.8">
      <c r="A1" s="83" t="s">
        <v>371</v>
      </c>
      <c r="B1" s="83" t="s">
        <v>372</v>
      </c>
      <c r="C1" s="83" t="s">
        <v>373</v>
      </c>
      <c r="D1" s="83" t="s">
        <v>293</v>
      </c>
    </row>
    <row r="2" spans="1:4" ht="20.399999999999999" customHeight="1">
      <c r="A2" s="86" t="s">
        <v>374</v>
      </c>
      <c r="B2" s="54" t="s">
        <v>203</v>
      </c>
      <c r="C2" s="80" t="s">
        <v>203</v>
      </c>
      <c r="D2" s="59"/>
    </row>
    <row r="3" spans="1:4" ht="19.8">
      <c r="A3" s="86" t="s">
        <v>375</v>
      </c>
      <c r="B3" s="81" t="s">
        <v>203</v>
      </c>
      <c r="C3" s="81" t="s">
        <v>203</v>
      </c>
      <c r="D3" s="82"/>
    </row>
    <row r="4" spans="1:4" ht="19.8">
      <c r="A4" s="86" t="s">
        <v>376</v>
      </c>
      <c r="B4" s="54" t="s">
        <v>203</v>
      </c>
      <c r="C4" s="54" t="s">
        <v>203</v>
      </c>
      <c r="D4" s="59"/>
    </row>
    <row r="5" spans="1:4" ht="19.8">
      <c r="A5" s="86" t="s">
        <v>377</v>
      </c>
      <c r="B5" s="54" t="s">
        <v>203</v>
      </c>
      <c r="C5" s="54" t="s">
        <v>203</v>
      </c>
      <c r="D5" s="59"/>
    </row>
    <row r="6" spans="1:4" ht="19.8">
      <c r="A6" s="86" t="s">
        <v>378</v>
      </c>
      <c r="B6" s="54" t="s">
        <v>203</v>
      </c>
      <c r="C6" s="54" t="s">
        <v>203</v>
      </c>
      <c r="D6" s="59"/>
    </row>
    <row r="7" spans="1:4" ht="19.649999999999999" customHeight="1">
      <c r="A7" s="86" t="s">
        <v>379</v>
      </c>
      <c r="B7" s="54" t="s">
        <v>203</v>
      </c>
      <c r="C7" s="54" t="s">
        <v>203</v>
      </c>
      <c r="D7" s="59"/>
    </row>
    <row r="8" spans="1:4" ht="19.8">
      <c r="A8" s="86" t="s">
        <v>380</v>
      </c>
      <c r="B8" s="54" t="s">
        <v>203</v>
      </c>
      <c r="C8" s="54" t="s">
        <v>203</v>
      </c>
      <c r="D8" s="59"/>
    </row>
    <row r="9" spans="1:4" ht="19.8">
      <c r="A9" s="87" t="s">
        <v>381</v>
      </c>
      <c r="B9" s="64" t="s">
        <v>382</v>
      </c>
      <c r="C9" s="64" t="s">
        <v>203</v>
      </c>
      <c r="D9" s="65"/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rightToLeft="1" zoomScale="64" workbookViewId="0">
      <selection activeCell="C11" sqref="C11"/>
    </sheetView>
  </sheetViews>
  <sheetFormatPr defaultColWidth="8.88671875" defaultRowHeight="14.4"/>
  <cols>
    <col min="1" max="1" width="23.88671875" customWidth="1"/>
    <col min="2" max="2" width="20.109375" customWidth="1"/>
    <col min="3" max="3" width="18.44140625" customWidth="1"/>
    <col min="4" max="4" width="23.109375" customWidth="1"/>
  </cols>
  <sheetData>
    <row r="1" spans="1:4" ht="19.8">
      <c r="A1" t="s">
        <v>1</v>
      </c>
      <c r="B1" s="83" t="s">
        <v>2</v>
      </c>
      <c r="C1" s="83" t="s">
        <v>3</v>
      </c>
      <c r="D1" s="83" t="s">
        <v>4</v>
      </c>
    </row>
    <row r="2" spans="1:4" ht="39.6">
      <c r="B2" s="83" t="s">
        <v>372</v>
      </c>
      <c r="C2" s="83" t="s">
        <v>373</v>
      </c>
      <c r="D2" s="83" t="s">
        <v>293</v>
      </c>
    </row>
    <row r="3" spans="1:4" ht="20.399999999999999" thickBot="1">
      <c r="A3" s="78" t="s">
        <v>383</v>
      </c>
      <c r="B3" s="16" t="s">
        <v>203</v>
      </c>
      <c r="C3" s="16" t="s">
        <v>203</v>
      </c>
      <c r="D3" s="16"/>
    </row>
    <row r="4" spans="1:4" ht="20.399999999999999" thickBot="1">
      <c r="A4" s="78" t="s">
        <v>384</v>
      </c>
      <c r="B4" s="16" t="s">
        <v>203</v>
      </c>
      <c r="C4" s="16" t="s">
        <v>203</v>
      </c>
      <c r="D4" s="16"/>
    </row>
    <row r="5" spans="1:4" ht="20.399999999999999" thickBot="1">
      <c r="A5" s="78" t="s">
        <v>385</v>
      </c>
      <c r="B5" s="16" t="s">
        <v>203</v>
      </c>
      <c r="C5" s="16" t="s">
        <v>203</v>
      </c>
      <c r="D5" s="16"/>
    </row>
    <row r="6" spans="1:4" ht="20.399999999999999" thickBot="1">
      <c r="A6" s="78" t="s">
        <v>386</v>
      </c>
      <c r="B6" s="16" t="s">
        <v>203</v>
      </c>
      <c r="C6" s="16" t="s">
        <v>203</v>
      </c>
      <c r="D6" s="16"/>
    </row>
    <row r="7" spans="1:4" ht="20.399999999999999" thickBot="1">
      <c r="A7" s="78" t="s">
        <v>387</v>
      </c>
      <c r="B7" s="16" t="s">
        <v>203</v>
      </c>
      <c r="C7" s="16" t="s">
        <v>203</v>
      </c>
      <c r="D7" s="16"/>
    </row>
    <row r="8" spans="1:4" ht="20.399999999999999" thickBot="1">
      <c r="A8" s="78" t="s">
        <v>388</v>
      </c>
      <c r="B8" s="16" t="s">
        <v>203</v>
      </c>
      <c r="C8" s="16" t="s">
        <v>203</v>
      </c>
      <c r="D8" s="16"/>
    </row>
    <row r="9" spans="1:4" ht="20.399999999999999" thickBot="1">
      <c r="A9" s="78" t="s">
        <v>389</v>
      </c>
      <c r="B9" s="16" t="s">
        <v>203</v>
      </c>
      <c r="C9" s="16" t="s">
        <v>203</v>
      </c>
      <c r="D9" s="16"/>
    </row>
    <row r="10" spans="1:4" ht="20.399999999999999" thickBot="1">
      <c r="A10" s="78" t="s">
        <v>390</v>
      </c>
      <c r="B10" s="16" t="s">
        <v>203</v>
      </c>
      <c r="C10" s="16" t="s">
        <v>203</v>
      </c>
      <c r="D10" s="16"/>
    </row>
    <row r="11" spans="1:4" ht="19.8">
      <c r="A11" s="88" t="s">
        <v>391</v>
      </c>
      <c r="B11" s="22" t="s">
        <v>203</v>
      </c>
      <c r="C11" s="22" t="s">
        <v>203</v>
      </c>
      <c r="D11" s="22"/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rightToLeft="1" workbookViewId="0">
      <selection activeCell="B5" sqref="B5"/>
    </sheetView>
  </sheetViews>
  <sheetFormatPr defaultColWidth="8.88671875" defaultRowHeight="14.4"/>
  <cols>
    <col min="1" max="1" width="25.44140625" customWidth="1"/>
    <col min="2" max="2" width="28.88671875" customWidth="1"/>
  </cols>
  <sheetData>
    <row r="1" spans="1:2" ht="19.8">
      <c r="A1" s="92" t="s">
        <v>1</v>
      </c>
      <c r="B1" s="93" t="s">
        <v>2</v>
      </c>
    </row>
    <row r="2" spans="1:2" ht="19.8">
      <c r="A2" s="89" t="s">
        <v>184</v>
      </c>
      <c r="B2" s="91" t="s">
        <v>392</v>
      </c>
    </row>
    <row r="3" spans="1:2" ht="19.8">
      <c r="A3" s="90" t="s">
        <v>393</v>
      </c>
      <c r="B3" s="82" t="s">
        <v>394</v>
      </c>
    </row>
    <row r="4" spans="1:2" ht="19.8">
      <c r="A4" s="94" t="s">
        <v>242</v>
      </c>
      <c r="B4" s="95" t="s">
        <v>395</v>
      </c>
    </row>
    <row r="5" spans="1:2">
      <c r="A5" t="s">
        <v>213</v>
      </c>
      <c r="B5" t="s">
        <v>396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rightToLeft="1" workbookViewId="0">
      <selection activeCell="G23" sqref="G23"/>
    </sheetView>
  </sheetViews>
  <sheetFormatPr defaultColWidth="8.88671875" defaultRowHeight="14.4"/>
  <cols>
    <col min="1" max="1" width="19.88671875" customWidth="1"/>
    <col min="2" max="3" width="23.33203125" customWidth="1"/>
    <col min="4" max="4" width="19.6640625" customWidth="1"/>
    <col min="5" max="5" width="19.33203125" customWidth="1"/>
  </cols>
  <sheetData>
    <row r="1" spans="1:5" ht="18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</row>
    <row r="2" spans="1:5" ht="36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</row>
    <row r="3" spans="1:5" ht="18">
      <c r="A3" s="4" t="s">
        <v>11</v>
      </c>
      <c r="B3" s="4"/>
      <c r="C3" s="4"/>
      <c r="D3" s="4"/>
      <c r="E3" s="4"/>
    </row>
    <row r="4" spans="1:5" ht="18">
      <c r="A4" s="4"/>
      <c r="B4" s="4"/>
      <c r="C4" s="4"/>
      <c r="D4" s="4"/>
      <c r="E4" s="4"/>
    </row>
    <row r="5" spans="1:5">
      <c r="A5" s="5"/>
      <c r="B5" s="5"/>
      <c r="C5" s="5"/>
      <c r="D5" s="5"/>
      <c r="E5" s="5"/>
    </row>
    <row r="6" spans="1:5">
      <c r="A6" s="5"/>
      <c r="B6" s="5"/>
      <c r="C6" s="5"/>
      <c r="D6" s="5"/>
      <c r="E6" s="5"/>
    </row>
    <row r="7" spans="1:5">
      <c r="A7" s="5"/>
      <c r="B7" s="5"/>
      <c r="C7" s="5"/>
      <c r="D7" s="5"/>
      <c r="E7" s="5"/>
    </row>
    <row r="8" spans="1:5">
      <c r="A8" s="5"/>
      <c r="B8" s="5"/>
      <c r="C8" s="5"/>
      <c r="D8" s="5"/>
      <c r="E8" s="5"/>
    </row>
    <row r="9" spans="1:5">
      <c r="A9" s="5"/>
      <c r="B9" s="5"/>
      <c r="C9" s="5"/>
      <c r="D9" s="5"/>
      <c r="E9" s="5"/>
    </row>
    <row r="10" spans="1:5">
      <c r="A10" s="5"/>
      <c r="B10" s="5"/>
      <c r="C10" s="5"/>
      <c r="D10" s="5"/>
      <c r="E10" s="5"/>
    </row>
    <row r="11" spans="1:5">
      <c r="A11" s="5"/>
      <c r="B11" s="5"/>
      <c r="C11" s="5"/>
      <c r="D11" s="5"/>
      <c r="E11" s="5"/>
    </row>
    <row r="12" spans="1:5">
      <c r="A12" s="5"/>
      <c r="B12" s="5"/>
      <c r="C12" s="5"/>
      <c r="D12" s="5"/>
      <c r="E12" s="5"/>
    </row>
    <row r="13" spans="1:5">
      <c r="A13" s="5"/>
      <c r="B13" s="5"/>
      <c r="C13" s="5"/>
      <c r="D13" s="5"/>
      <c r="E13" s="5"/>
    </row>
    <row r="14" spans="1:5">
      <c r="A14" s="6"/>
      <c r="B14" s="6"/>
      <c r="C14" s="6"/>
      <c r="D14" s="6"/>
      <c r="E14" s="6"/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rightToLeft="1" workbookViewId="0">
      <selection activeCell="F3" sqref="A2:F3"/>
    </sheetView>
  </sheetViews>
  <sheetFormatPr defaultColWidth="8.88671875" defaultRowHeight="14.4"/>
  <cols>
    <col min="1" max="2" width="10.33203125" customWidth="1"/>
    <col min="3" max="3" width="24.44140625" customWidth="1"/>
    <col min="4" max="4" width="10.33203125" customWidth="1"/>
    <col min="5" max="5" width="15.33203125" customWidth="1"/>
    <col min="6" max="6" width="14.44140625" customWidth="1"/>
  </cols>
  <sheetData>
    <row r="1" spans="1:6" ht="19.8">
      <c r="A1" s="60" t="s">
        <v>1</v>
      </c>
      <c r="B1" s="61" t="s">
        <v>2</v>
      </c>
      <c r="C1" s="61" t="s">
        <v>3</v>
      </c>
      <c r="D1" s="61" t="s">
        <v>4</v>
      </c>
      <c r="E1" s="61" t="s">
        <v>5</v>
      </c>
      <c r="F1" s="62" t="s">
        <v>30</v>
      </c>
    </row>
    <row r="2" spans="1:6" ht="39.6">
      <c r="A2" s="57" t="s">
        <v>397</v>
      </c>
      <c r="B2" s="55" t="s">
        <v>398</v>
      </c>
      <c r="C2" s="55" t="s">
        <v>399</v>
      </c>
      <c r="D2" s="55" t="s">
        <v>398</v>
      </c>
      <c r="E2" s="55" t="s">
        <v>400</v>
      </c>
      <c r="F2" s="58" t="s">
        <v>401</v>
      </c>
    </row>
    <row r="3" spans="1:6" ht="19.8">
      <c r="A3" s="63"/>
      <c r="B3" s="64"/>
      <c r="C3" s="64"/>
      <c r="D3" s="64"/>
      <c r="E3" s="64"/>
      <c r="F3" s="42"/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rightToLeft="1" zoomScale="85" zoomScaleNormal="85" zoomScalePageLayoutView="85" workbookViewId="0">
      <selection activeCell="E16" sqref="E16"/>
    </sheetView>
  </sheetViews>
  <sheetFormatPr defaultColWidth="8.88671875" defaultRowHeight="14.4"/>
  <cols>
    <col min="1" max="1" width="10.33203125" customWidth="1"/>
    <col min="2" max="2" width="26.88671875" customWidth="1"/>
    <col min="3" max="3" width="20.109375" customWidth="1"/>
    <col min="4" max="4" width="18" customWidth="1"/>
    <col min="5" max="5" width="13.6640625" customWidth="1"/>
    <col min="6" max="7" width="10.33203125" customWidth="1"/>
  </cols>
  <sheetData>
    <row r="1" spans="1:7" ht="19.8">
      <c r="A1" s="60" t="s">
        <v>1</v>
      </c>
      <c r="B1" s="83" t="s">
        <v>2</v>
      </c>
      <c r="C1" s="83" t="s">
        <v>3</v>
      </c>
      <c r="D1" s="83" t="s">
        <v>4</v>
      </c>
      <c r="E1" s="61" t="s">
        <v>5</v>
      </c>
      <c r="F1" s="61" t="s">
        <v>30</v>
      </c>
      <c r="G1" s="62" t="s">
        <v>174</v>
      </c>
    </row>
    <row r="2" spans="1:7" ht="59.4">
      <c r="A2" s="57" t="s">
        <v>402</v>
      </c>
      <c r="B2" s="79" t="s">
        <v>403</v>
      </c>
      <c r="C2" s="79" t="s">
        <v>404</v>
      </c>
      <c r="D2" s="79" t="s">
        <v>405</v>
      </c>
      <c r="E2" s="55" t="s">
        <v>406</v>
      </c>
      <c r="F2" s="55" t="s">
        <v>407</v>
      </c>
      <c r="G2" s="58" t="s">
        <v>408</v>
      </c>
    </row>
    <row r="3" spans="1:7" ht="19.8">
      <c r="A3" s="63"/>
      <c r="B3" s="64"/>
      <c r="C3" s="96"/>
      <c r="D3" s="64"/>
      <c r="E3" s="64"/>
      <c r="F3" s="64"/>
      <c r="G3" s="65"/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rightToLeft="1" workbookViewId="0">
      <selection activeCell="B12" sqref="B12"/>
    </sheetView>
  </sheetViews>
  <sheetFormatPr defaultColWidth="8.88671875" defaultRowHeight="14.4"/>
  <cols>
    <col min="1" max="1" width="23.33203125" customWidth="1"/>
    <col min="2" max="2" width="26.44140625" customWidth="1"/>
    <col min="3" max="3" width="15.44140625" customWidth="1"/>
  </cols>
  <sheetData>
    <row r="1" spans="1:3" ht="19.8">
      <c r="A1" s="60" t="s">
        <v>1</v>
      </c>
      <c r="B1" s="61" t="s">
        <v>2</v>
      </c>
      <c r="C1" s="62" t="s">
        <v>3</v>
      </c>
    </row>
    <row r="2" spans="1:3" ht="19.8">
      <c r="A2" s="57" t="s">
        <v>409</v>
      </c>
      <c r="B2" s="55" t="s">
        <v>410</v>
      </c>
      <c r="C2" s="58" t="s">
        <v>411</v>
      </c>
    </row>
    <row r="3" spans="1:3" ht="39.6">
      <c r="A3" s="57" t="s">
        <v>412</v>
      </c>
      <c r="B3" s="55" t="s">
        <v>413</v>
      </c>
      <c r="C3" s="58" t="s">
        <v>414</v>
      </c>
    </row>
    <row r="4" spans="1:3" ht="19.8">
      <c r="A4" s="84"/>
      <c r="B4" s="85"/>
      <c r="C4" s="97"/>
    </row>
    <row r="5" spans="1:3" ht="19.8">
      <c r="A5" s="84"/>
      <c r="B5" s="85"/>
      <c r="C5" s="97"/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rightToLeft="1" workbookViewId="0">
      <selection activeCell="D3" sqref="A2:D3"/>
    </sheetView>
  </sheetViews>
  <sheetFormatPr defaultColWidth="8.88671875" defaultRowHeight="14.4"/>
  <cols>
    <col min="1" max="1" width="14.109375" customWidth="1"/>
    <col min="2" max="2" width="20.109375" customWidth="1"/>
    <col min="3" max="3" width="14.88671875" customWidth="1"/>
    <col min="4" max="4" width="10.33203125" customWidth="1"/>
  </cols>
  <sheetData>
    <row r="1" spans="1:4" ht="19.8">
      <c r="A1" s="60" t="s">
        <v>1</v>
      </c>
      <c r="B1" s="61" t="s">
        <v>2</v>
      </c>
      <c r="C1" s="61" t="s">
        <v>3</v>
      </c>
      <c r="D1" s="62" t="s">
        <v>4</v>
      </c>
    </row>
    <row r="2" spans="1:4" ht="19.8">
      <c r="A2" s="57" t="s">
        <v>291</v>
      </c>
      <c r="B2" s="55" t="s">
        <v>415</v>
      </c>
      <c r="C2" s="55" t="s">
        <v>416</v>
      </c>
      <c r="D2" s="58" t="s">
        <v>417</v>
      </c>
    </row>
    <row r="3" spans="1:4" ht="19.8">
      <c r="A3" s="63"/>
      <c r="B3" s="64"/>
      <c r="C3" s="64"/>
      <c r="D3" s="65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6"/>
  <sheetViews>
    <sheetView rightToLeft="1" topLeftCell="A28" workbookViewId="0">
      <selection activeCell="C23" sqref="C23"/>
    </sheetView>
  </sheetViews>
  <sheetFormatPr defaultColWidth="8.88671875" defaultRowHeight="14.4"/>
  <cols>
    <col min="2" max="2" width="33.6640625" customWidth="1"/>
    <col min="3" max="3" width="17.33203125" style="149" customWidth="1"/>
    <col min="4" max="4" width="41.6640625" customWidth="1"/>
  </cols>
  <sheetData>
    <row r="2" spans="2:4" ht="27.75" customHeight="1" thickBot="1">
      <c r="B2" s="197" t="s">
        <v>418</v>
      </c>
      <c r="C2" s="197"/>
      <c r="D2" s="197"/>
    </row>
    <row r="3" spans="2:4" ht="15.6" thickTop="1" thickBot="1">
      <c r="B3" s="117"/>
      <c r="C3" s="142"/>
      <c r="D3" s="117"/>
    </row>
    <row r="4" spans="2:4" ht="22.2" thickTop="1" thickBot="1">
      <c r="B4" s="116" t="s">
        <v>419</v>
      </c>
      <c r="C4" s="143" t="s">
        <v>420</v>
      </c>
      <c r="D4" s="116" t="s">
        <v>421</v>
      </c>
    </row>
    <row r="5" spans="2:4" ht="18.600000000000001" thickTop="1">
      <c r="B5" s="113" t="s">
        <v>422</v>
      </c>
      <c r="C5" s="144"/>
      <c r="D5" s="112"/>
    </row>
    <row r="6" spans="2:4">
      <c r="B6" s="115" t="s">
        <v>423</v>
      </c>
      <c r="C6" s="145">
        <v>264585</v>
      </c>
      <c r="D6" s="114"/>
    </row>
    <row r="7" spans="2:4">
      <c r="B7" s="115" t="s">
        <v>424</v>
      </c>
      <c r="C7" s="145">
        <v>209851</v>
      </c>
      <c r="D7" s="114"/>
    </row>
    <row r="8" spans="2:4">
      <c r="B8" s="115"/>
      <c r="C8" s="145"/>
      <c r="D8" s="114"/>
    </row>
    <row r="9" spans="2:4">
      <c r="B9" s="115"/>
      <c r="C9" s="145"/>
      <c r="D9" s="114"/>
    </row>
    <row r="10" spans="2:4">
      <c r="B10" s="115" t="s">
        <v>425</v>
      </c>
      <c r="C10" s="145">
        <f>SUM(C6:C9)</f>
        <v>474436</v>
      </c>
      <c r="D10" s="114"/>
    </row>
    <row r="11" spans="2:4" ht="18">
      <c r="B11" s="113" t="s">
        <v>426</v>
      </c>
      <c r="C11" s="144"/>
      <c r="D11" s="112"/>
    </row>
    <row r="12" spans="2:4">
      <c r="B12" s="115" t="s">
        <v>427</v>
      </c>
      <c r="C12" s="145">
        <v>338788</v>
      </c>
      <c r="D12" s="114"/>
    </row>
    <row r="13" spans="2:4">
      <c r="B13" s="115" t="s">
        <v>428</v>
      </c>
      <c r="C13" s="145"/>
      <c r="D13" s="114"/>
    </row>
    <row r="14" spans="2:4">
      <c r="B14" s="115" t="s">
        <v>429</v>
      </c>
      <c r="C14" s="145"/>
      <c r="D14" s="114"/>
    </row>
    <row r="15" spans="2:4">
      <c r="B15" s="115" t="s">
        <v>430</v>
      </c>
      <c r="C15" s="145"/>
      <c r="D15" s="114"/>
    </row>
    <row r="16" spans="2:4">
      <c r="B16" s="115" t="s">
        <v>431</v>
      </c>
      <c r="C16" s="145">
        <f>SUM(C12:C15)</f>
        <v>338788</v>
      </c>
      <c r="D16" s="114"/>
    </row>
    <row r="17" spans="2:4" ht="18">
      <c r="B17" s="113" t="s">
        <v>432</v>
      </c>
      <c r="C17" s="144"/>
      <c r="D17" s="112"/>
    </row>
    <row r="18" spans="2:4">
      <c r="B18" s="115" t="s">
        <v>433</v>
      </c>
      <c r="C18" s="145">
        <v>80000</v>
      </c>
      <c r="D18" s="114"/>
    </row>
    <row r="19" spans="2:4">
      <c r="B19" s="115" t="s">
        <v>434</v>
      </c>
      <c r="C19" s="145">
        <v>96000</v>
      </c>
      <c r="D19" s="114"/>
    </row>
    <row r="20" spans="2:4">
      <c r="B20" s="115" t="s">
        <v>435</v>
      </c>
      <c r="C20" s="145">
        <v>200000</v>
      </c>
      <c r="D20" s="114"/>
    </row>
    <row r="21" spans="2:4" ht="18">
      <c r="B21" s="113" t="s">
        <v>436</v>
      </c>
      <c r="C21" s="144"/>
      <c r="D21" s="112"/>
    </row>
    <row r="22" spans="2:4">
      <c r="B22" s="115" t="s">
        <v>437</v>
      </c>
      <c r="C22" s="145"/>
      <c r="D22" s="114"/>
    </row>
    <row r="23" spans="2:4">
      <c r="B23" s="115" t="s">
        <v>438</v>
      </c>
      <c r="C23" s="145"/>
      <c r="D23" s="114"/>
    </row>
    <row r="24" spans="2:4">
      <c r="B24" s="115" t="s">
        <v>439</v>
      </c>
      <c r="C24" s="145">
        <f>SUM(C22:C23)</f>
        <v>0</v>
      </c>
      <c r="D24" s="114"/>
    </row>
    <row r="25" spans="2:4" ht="18">
      <c r="B25" s="113" t="s">
        <v>440</v>
      </c>
      <c r="C25" s="144"/>
      <c r="D25" s="112"/>
    </row>
    <row r="26" spans="2:4">
      <c r="B26" s="115" t="s">
        <v>441</v>
      </c>
      <c r="C26" s="145"/>
      <c r="D26" s="114"/>
    </row>
    <row r="27" spans="2:4">
      <c r="B27" s="115" t="s">
        <v>442</v>
      </c>
      <c r="C27" s="145"/>
      <c r="D27" s="114"/>
    </row>
    <row r="28" spans="2:4">
      <c r="B28" s="115" t="s">
        <v>443</v>
      </c>
      <c r="C28" s="145"/>
      <c r="D28" s="114"/>
    </row>
    <row r="29" spans="2:4">
      <c r="B29" s="115" t="s">
        <v>444</v>
      </c>
      <c r="C29" s="145">
        <f>SUM(C26:C28)</f>
        <v>0</v>
      </c>
      <c r="D29" s="114"/>
    </row>
    <row r="30" spans="2:4" ht="18">
      <c r="B30" s="113" t="s">
        <v>445</v>
      </c>
      <c r="C30" s="144"/>
      <c r="D30" s="112"/>
    </row>
    <row r="31" spans="2:4">
      <c r="B31" s="114" t="s">
        <v>446</v>
      </c>
      <c r="C31" s="145">
        <v>77688</v>
      </c>
      <c r="D31" s="114"/>
    </row>
    <row r="32" spans="2:4">
      <c r="B32" s="114" t="s">
        <v>447</v>
      </c>
      <c r="C32" s="145">
        <v>36000</v>
      </c>
      <c r="D32" s="114"/>
    </row>
    <row r="33" spans="2:4">
      <c r="B33" s="114" t="s">
        <v>448</v>
      </c>
      <c r="C33" s="145">
        <v>884</v>
      </c>
      <c r="D33" s="114"/>
    </row>
    <row r="34" spans="2:4">
      <c r="B34" s="114" t="s">
        <v>449</v>
      </c>
      <c r="C34" s="145"/>
      <c r="D34" s="114"/>
    </row>
    <row r="35" spans="2:4">
      <c r="B35" s="114" t="s">
        <v>450</v>
      </c>
      <c r="C35" s="145">
        <f>SUM(C31:C34)</f>
        <v>114572</v>
      </c>
      <c r="D35" s="114"/>
    </row>
    <row r="36" spans="2:4" ht="18">
      <c r="B36" s="113" t="s">
        <v>451</v>
      </c>
      <c r="C36" s="144"/>
      <c r="D36" s="114"/>
    </row>
    <row r="37" spans="2:4" ht="18">
      <c r="B37" s="111"/>
      <c r="C37" s="146"/>
      <c r="D37" s="114"/>
    </row>
    <row r="38" spans="2:4" ht="18">
      <c r="B38" s="111"/>
      <c r="C38" s="146"/>
      <c r="D38" s="114"/>
    </row>
    <row r="39" spans="2:4" ht="18">
      <c r="B39" s="111"/>
      <c r="C39" s="146"/>
      <c r="D39" s="114"/>
    </row>
    <row r="40" spans="2:4" ht="18">
      <c r="B40" s="111"/>
      <c r="C40" s="146"/>
      <c r="D40" s="114"/>
    </row>
    <row r="41" spans="2:4" ht="18.600000000000001" thickBot="1">
      <c r="B41" s="110" t="s">
        <v>452</v>
      </c>
      <c r="C41" s="147">
        <f>SUM(C37:C40)</f>
        <v>0</v>
      </c>
      <c r="D41" s="112"/>
    </row>
    <row r="42" spans="2:4" ht="19.2" thickTop="1" thickBot="1">
      <c r="B42" s="108" t="s">
        <v>453</v>
      </c>
      <c r="C42" s="148">
        <f>C35+C20+C19+C18+C16+C10</f>
        <v>1303796</v>
      </c>
      <c r="D42" s="107"/>
    </row>
    <row r="43" spans="2:4" ht="15" thickTop="1"/>
    <row r="44" spans="2:4" ht="15" thickBot="1">
      <c r="B44" s="110" t="s">
        <v>452</v>
      </c>
      <c r="C44" s="147">
        <f>SUM(C40:C43)</f>
        <v>1303796</v>
      </c>
      <c r="D44" s="109"/>
    </row>
    <row r="45" spans="2:4" ht="19.2" thickTop="1" thickBot="1">
      <c r="B45" s="108" t="s">
        <v>453</v>
      </c>
      <c r="C45" s="148">
        <f>C44+C38+C29+C24+C20+C16+C10</f>
        <v>2317020</v>
      </c>
      <c r="D45" s="107"/>
    </row>
    <row r="46" spans="2:4" ht="15" thickTop="1"/>
  </sheetData>
  <mergeCells count="1">
    <mergeCell ref="B2:D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3"/>
  <sheetViews>
    <sheetView rightToLeft="1" topLeftCell="A13" workbookViewId="0">
      <selection activeCell="G29" sqref="G29"/>
    </sheetView>
  </sheetViews>
  <sheetFormatPr defaultColWidth="8.88671875" defaultRowHeight="14.4"/>
  <cols>
    <col min="2" max="2" width="35.109375" bestFit="1" customWidth="1"/>
    <col min="3" max="3" width="21.5546875" style="149" customWidth="1"/>
    <col min="4" max="4" width="15.5546875" customWidth="1"/>
    <col min="5" max="5" width="17.44140625" customWidth="1"/>
    <col min="6" max="6" width="19" customWidth="1"/>
    <col min="7" max="7" width="16.6640625" customWidth="1"/>
    <col min="8" max="8" width="18.44140625" customWidth="1"/>
  </cols>
  <sheetData>
    <row r="1" spans="2:8" ht="15" thickBot="1"/>
    <row r="2" spans="2:8" ht="24" thickTop="1" thickBot="1">
      <c r="B2" s="198" t="s">
        <v>419</v>
      </c>
      <c r="C2" s="200" t="s">
        <v>454</v>
      </c>
      <c r="D2" s="202" t="s">
        <v>455</v>
      </c>
      <c r="E2" s="203"/>
      <c r="F2" s="203"/>
      <c r="G2" s="203"/>
      <c r="H2" s="204"/>
    </row>
    <row r="3" spans="2:8" ht="42.6" thickBot="1">
      <c r="B3" s="199"/>
      <c r="C3" s="201"/>
      <c r="D3" s="141" t="s">
        <v>456</v>
      </c>
      <c r="E3" s="139" t="s">
        <v>457</v>
      </c>
      <c r="F3" s="140" t="s">
        <v>458</v>
      </c>
      <c r="G3" s="139" t="s">
        <v>459</v>
      </c>
      <c r="H3" s="138" t="s">
        <v>460</v>
      </c>
    </row>
    <row r="4" spans="2:8" ht="18" thickTop="1">
      <c r="B4" s="137" t="s">
        <v>461</v>
      </c>
      <c r="C4" s="150"/>
      <c r="D4" s="136"/>
      <c r="E4" s="135"/>
      <c r="F4" s="135"/>
      <c r="G4" s="135"/>
      <c r="H4" s="134"/>
    </row>
    <row r="5" spans="2:8">
      <c r="B5" s="127" t="s">
        <v>462</v>
      </c>
      <c r="C5" s="151">
        <v>315145</v>
      </c>
      <c r="D5" s="179"/>
      <c r="E5" s="124"/>
      <c r="F5" s="124"/>
      <c r="G5" s="124"/>
      <c r="H5" s="123"/>
    </row>
    <row r="6" spans="2:8" ht="15.6">
      <c r="B6" s="133" t="s">
        <v>463</v>
      </c>
      <c r="C6" s="151">
        <v>161839</v>
      </c>
      <c r="D6" s="125"/>
      <c r="E6" s="124"/>
      <c r="F6" s="124"/>
      <c r="G6" s="124"/>
      <c r="H6" s="123"/>
    </row>
    <row r="7" spans="2:8">
      <c r="B7" s="127" t="s">
        <v>464</v>
      </c>
      <c r="C7" s="151">
        <v>75000</v>
      </c>
      <c r="D7" s="125"/>
      <c r="E7" s="124"/>
      <c r="F7" s="124"/>
      <c r="G7" s="124"/>
      <c r="H7" s="123"/>
    </row>
    <row r="8" spans="2:8" ht="15.6">
      <c r="B8" s="132" t="s">
        <v>465</v>
      </c>
      <c r="C8" s="151">
        <v>5198</v>
      </c>
      <c r="D8" s="125"/>
      <c r="E8" s="153"/>
      <c r="F8" s="124"/>
      <c r="G8" s="124"/>
      <c r="H8" s="123"/>
    </row>
    <row r="9" spans="2:8">
      <c r="B9" s="127" t="s">
        <v>466</v>
      </c>
      <c r="C9" s="151">
        <v>3599</v>
      </c>
      <c r="D9" s="125"/>
      <c r="E9" s="124"/>
      <c r="F9" s="124"/>
      <c r="G9" s="124"/>
      <c r="H9" s="123"/>
    </row>
    <row r="10" spans="2:8">
      <c r="B10" s="127" t="s">
        <v>467</v>
      </c>
      <c r="C10" s="151">
        <v>9971</v>
      </c>
      <c r="D10" s="125"/>
      <c r="E10" s="124"/>
      <c r="F10" s="124"/>
      <c r="G10" s="124"/>
      <c r="H10" s="123"/>
    </row>
    <row r="11" spans="2:8">
      <c r="B11" s="127" t="s">
        <v>468</v>
      </c>
      <c r="C11" s="151">
        <v>12639</v>
      </c>
      <c r="D11" s="125"/>
      <c r="E11" s="124"/>
      <c r="F11" s="153"/>
      <c r="G11" s="124"/>
      <c r="H11" s="123"/>
    </row>
    <row r="12" spans="2:8">
      <c r="B12" s="127" t="s">
        <v>469</v>
      </c>
      <c r="C12" s="151">
        <v>45760</v>
      </c>
      <c r="D12" s="125"/>
      <c r="E12" s="124"/>
      <c r="F12" s="124"/>
      <c r="G12" s="124"/>
      <c r="H12" s="123"/>
    </row>
    <row r="13" spans="2:8">
      <c r="B13" s="127" t="s">
        <v>470</v>
      </c>
      <c r="C13" s="151">
        <v>1358</v>
      </c>
      <c r="D13" s="125"/>
      <c r="E13" s="124"/>
      <c r="F13" s="124"/>
      <c r="G13" s="124"/>
      <c r="H13" s="123"/>
    </row>
    <row r="14" spans="2:8">
      <c r="B14" s="127" t="s">
        <v>471</v>
      </c>
      <c r="C14" s="151">
        <v>2718</v>
      </c>
      <c r="D14" s="125"/>
      <c r="E14" s="124"/>
      <c r="F14" s="124"/>
      <c r="G14" s="124"/>
      <c r="H14" s="123"/>
    </row>
    <row r="15" spans="2:8">
      <c r="B15" s="126" t="s">
        <v>472</v>
      </c>
      <c r="C15" s="151">
        <v>9978</v>
      </c>
      <c r="D15" s="125"/>
      <c r="E15" s="124"/>
      <c r="F15" s="124"/>
      <c r="G15" s="124"/>
      <c r="H15" s="123"/>
    </row>
    <row r="16" spans="2:8">
      <c r="B16" s="126" t="s">
        <v>473</v>
      </c>
      <c r="C16" s="151">
        <v>1620</v>
      </c>
      <c r="D16" s="125"/>
      <c r="E16" s="124"/>
      <c r="F16" s="124"/>
      <c r="G16" s="124"/>
      <c r="H16" s="123"/>
    </row>
    <row r="17" spans="2:8">
      <c r="B17" s="126" t="s">
        <v>474</v>
      </c>
      <c r="C17" s="151">
        <v>6779</v>
      </c>
      <c r="D17" s="125"/>
      <c r="E17" s="124"/>
      <c r="F17" s="124"/>
      <c r="G17" s="124"/>
      <c r="H17" s="123"/>
    </row>
    <row r="18" spans="2:8">
      <c r="B18" s="126" t="s">
        <v>475</v>
      </c>
      <c r="C18" s="151">
        <v>2950</v>
      </c>
      <c r="D18" s="125"/>
      <c r="E18" s="124"/>
      <c r="F18" s="124"/>
      <c r="G18" s="124"/>
      <c r="H18" s="123"/>
    </row>
    <row r="19" spans="2:8">
      <c r="B19" s="126" t="s">
        <v>476</v>
      </c>
      <c r="C19" s="151">
        <v>881</v>
      </c>
      <c r="D19" s="125"/>
      <c r="E19" s="124"/>
      <c r="F19" s="124"/>
      <c r="G19" s="124"/>
      <c r="H19" s="123"/>
    </row>
    <row r="20" spans="2:8">
      <c r="B20" s="126" t="s">
        <v>477</v>
      </c>
      <c r="C20" s="151">
        <f>SUM(C5:C19)</f>
        <v>655435</v>
      </c>
      <c r="D20" s="125"/>
      <c r="E20" s="124"/>
      <c r="F20" s="124"/>
      <c r="G20" s="124"/>
      <c r="H20" s="123"/>
    </row>
    <row r="21" spans="2:8" ht="17.399999999999999">
      <c r="B21" s="131" t="s">
        <v>478</v>
      </c>
      <c r="C21" s="152"/>
      <c r="D21" s="130"/>
      <c r="E21" s="129"/>
      <c r="F21" s="129"/>
      <c r="G21" s="129"/>
      <c r="H21" s="128"/>
    </row>
    <row r="22" spans="2:8">
      <c r="B22" s="127" t="s">
        <v>479</v>
      </c>
      <c r="C22" s="151">
        <v>12142</v>
      </c>
      <c r="D22" s="125"/>
      <c r="E22" s="124"/>
      <c r="F22" s="124"/>
      <c r="G22" s="124"/>
      <c r="H22" s="123">
        <v>12142</v>
      </c>
    </row>
    <row r="23" spans="2:8">
      <c r="B23" s="127" t="s">
        <v>480</v>
      </c>
      <c r="C23" s="151">
        <v>33760</v>
      </c>
      <c r="D23" s="125"/>
      <c r="E23" s="124"/>
      <c r="F23" s="124"/>
      <c r="G23" s="124"/>
      <c r="H23" s="123">
        <v>33760</v>
      </c>
    </row>
    <row r="24" spans="2:8">
      <c r="B24" s="127" t="s">
        <v>481</v>
      </c>
      <c r="C24" s="151">
        <v>6028</v>
      </c>
      <c r="D24" s="125"/>
      <c r="E24" s="124"/>
      <c r="F24" s="124"/>
      <c r="G24" s="124"/>
      <c r="H24" s="181">
        <v>6028</v>
      </c>
    </row>
    <row r="25" spans="2:8">
      <c r="B25" s="127" t="s">
        <v>482</v>
      </c>
      <c r="C25" s="151">
        <v>8000</v>
      </c>
      <c r="D25" s="125"/>
      <c r="E25" s="124"/>
      <c r="F25" s="124"/>
      <c r="G25" s="124"/>
      <c r="H25" s="123">
        <v>8000</v>
      </c>
    </row>
    <row r="26" spans="2:8">
      <c r="B26" s="127" t="s">
        <v>483</v>
      </c>
      <c r="C26" s="151">
        <v>37980</v>
      </c>
      <c r="D26" s="125"/>
      <c r="E26" s="124"/>
      <c r="F26" s="124"/>
      <c r="G26" s="124"/>
      <c r="H26" s="123">
        <v>37980</v>
      </c>
    </row>
    <row r="27" spans="2:8">
      <c r="B27" s="127" t="s">
        <v>484</v>
      </c>
      <c r="C27" s="151">
        <v>1054</v>
      </c>
      <c r="D27" s="125"/>
      <c r="E27" s="124"/>
      <c r="F27" s="124"/>
      <c r="G27" s="124">
        <v>443931</v>
      </c>
      <c r="H27" s="123">
        <v>1054</v>
      </c>
    </row>
    <row r="28" spans="2:8">
      <c r="B28" s="126" t="s">
        <v>485</v>
      </c>
      <c r="C28" s="151">
        <v>443931</v>
      </c>
      <c r="D28" s="125"/>
      <c r="E28" s="124"/>
      <c r="F28" s="124"/>
      <c r="G28" s="124"/>
      <c r="H28" s="123"/>
    </row>
    <row r="29" spans="2:8">
      <c r="B29" s="126" t="s">
        <v>486</v>
      </c>
      <c r="C29" s="151">
        <f>SUM(C22:C28)</f>
        <v>542895</v>
      </c>
      <c r="D29" s="125"/>
      <c r="E29" s="124"/>
      <c r="F29" s="124"/>
      <c r="G29" s="124"/>
      <c r="H29" s="123"/>
    </row>
    <row r="30" spans="2:8">
      <c r="B30" s="126"/>
      <c r="C30" s="151"/>
      <c r="D30" s="121"/>
      <c r="E30" s="120"/>
      <c r="F30" s="120"/>
      <c r="G30" s="120"/>
      <c r="H30" s="119"/>
    </row>
    <row r="31" spans="2:8" ht="25.5" customHeight="1" thickBot="1">
      <c r="B31" s="122"/>
      <c r="C31" s="175"/>
      <c r="D31" s="5"/>
      <c r="E31" s="5"/>
      <c r="F31" s="5"/>
      <c r="G31" s="5"/>
      <c r="H31" s="5"/>
    </row>
    <row r="32" spans="2:8" ht="18.600000000000001" thickTop="1" thickBot="1">
      <c r="B32" s="118" t="s">
        <v>487</v>
      </c>
      <c r="C32" s="176">
        <f>C29+C20</f>
        <v>1198330</v>
      </c>
      <c r="D32" s="5"/>
      <c r="E32" s="5"/>
      <c r="F32" s="5"/>
      <c r="G32" s="5"/>
      <c r="H32" s="5"/>
    </row>
    <row r="33" ht="15" thickTop="1"/>
  </sheetData>
  <mergeCells count="3">
    <mergeCell ref="B2:B3"/>
    <mergeCell ref="C2:C3"/>
    <mergeCell ref="D2:H2"/>
  </mergeCells>
  <pageMargins left="0.7" right="0.7" top="0.75" bottom="0.75" header="0.3" footer="0.3"/>
  <pageSetup paperSize="9" scale="57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rightToLeft="1" topLeftCell="A7" workbookViewId="0">
      <selection activeCell="G4" sqref="G4"/>
    </sheetView>
  </sheetViews>
  <sheetFormatPr defaultColWidth="8.88671875" defaultRowHeight="14.4"/>
  <cols>
    <col min="1" max="1" width="27.109375" customWidth="1"/>
    <col min="2" max="2" width="35.109375" customWidth="1"/>
  </cols>
  <sheetData>
    <row r="1" spans="1:2" ht="22.2" thickBot="1">
      <c r="A1" s="101" t="s">
        <v>1</v>
      </c>
      <c r="B1" s="102" t="s">
        <v>2</v>
      </c>
    </row>
    <row r="2" spans="1:2" ht="19.8">
      <c r="A2" s="57" t="s">
        <v>488</v>
      </c>
      <c r="B2" s="57" t="s">
        <v>489</v>
      </c>
    </row>
    <row r="3" spans="1:2" ht="65.400000000000006" thickBot="1">
      <c r="A3" s="182" t="s">
        <v>490</v>
      </c>
      <c r="B3" s="183" t="s">
        <v>491</v>
      </c>
    </row>
    <row r="4" spans="1:2" ht="22.2" thickBot="1">
      <c r="A4" s="184" t="s">
        <v>492</v>
      </c>
      <c r="B4" s="185" t="s">
        <v>493</v>
      </c>
    </row>
    <row r="5" spans="1:2" ht="43.8" thickBot="1">
      <c r="A5" s="99" t="s">
        <v>494</v>
      </c>
      <c r="B5" s="185" t="s">
        <v>495</v>
      </c>
    </row>
    <row r="6" spans="1:2" ht="22.2" thickBot="1">
      <c r="A6" s="186" t="s">
        <v>496</v>
      </c>
      <c r="B6" s="185" t="s">
        <v>497</v>
      </c>
    </row>
    <row r="7" spans="1:2" ht="22.8" thickTop="1" thickBot="1">
      <c r="A7" s="187" t="s">
        <v>498</v>
      </c>
      <c r="B7" s="188" t="s">
        <v>497</v>
      </c>
    </row>
    <row r="8" spans="1:2" ht="22.2" thickBot="1">
      <c r="A8" s="189" t="s">
        <v>499</v>
      </c>
      <c r="B8" s="188" t="s">
        <v>500</v>
      </c>
    </row>
    <row r="9" spans="1:2" ht="22.8" thickTop="1" thickBot="1">
      <c r="A9" s="189" t="s">
        <v>501</v>
      </c>
      <c r="B9" s="188" t="s">
        <v>500</v>
      </c>
    </row>
    <row r="10" spans="1:2" ht="22.8" thickTop="1" thickBot="1">
      <c r="A10" s="187" t="s">
        <v>502</v>
      </c>
      <c r="B10" s="188" t="s">
        <v>503</v>
      </c>
    </row>
    <row r="11" spans="1:2" ht="22.2" thickBot="1">
      <c r="A11" s="190" t="s">
        <v>504</v>
      </c>
      <c r="B11" s="188" t="s">
        <v>503</v>
      </c>
    </row>
    <row r="12" spans="1:2" ht="22.8" thickTop="1" thickBot="1">
      <c r="A12" s="187" t="s">
        <v>505</v>
      </c>
      <c r="B12" s="188" t="s">
        <v>497</v>
      </c>
    </row>
    <row r="13" spans="1:2" ht="21.6">
      <c r="A13" s="191" t="s">
        <v>506</v>
      </c>
      <c r="B13" s="188" t="s">
        <v>500</v>
      </c>
    </row>
    <row r="14" spans="1:2" ht="21.6">
      <c r="A14" s="99" t="s">
        <v>496</v>
      </c>
      <c r="B14" s="188" t="s">
        <v>507</v>
      </c>
    </row>
    <row r="15" spans="1:2" ht="22.2" thickBot="1">
      <c r="A15" s="99" t="s">
        <v>508</v>
      </c>
      <c r="B15" s="188" t="s">
        <v>507</v>
      </c>
    </row>
    <row r="16" spans="1:2" ht="22.2" thickBot="1">
      <c r="A16" s="192" t="s">
        <v>509</v>
      </c>
      <c r="B16" s="185" t="s">
        <v>510</v>
      </c>
    </row>
    <row r="17" spans="1:2" ht="44.4" thickTop="1" thickBot="1">
      <c r="A17" s="98" t="s">
        <v>511</v>
      </c>
      <c r="B17" s="188" t="s">
        <v>507</v>
      </c>
    </row>
    <row r="18" spans="1:2" ht="43.8" thickBot="1">
      <c r="A18" s="98" t="s">
        <v>512</v>
      </c>
      <c r="B18" s="185" t="s">
        <v>493</v>
      </c>
    </row>
    <row r="19" spans="1:2" ht="22.2" thickBot="1">
      <c r="A19" s="98" t="s">
        <v>513</v>
      </c>
      <c r="B19" s="185" t="s">
        <v>503</v>
      </c>
    </row>
    <row r="20" spans="1:2" ht="22.2" thickBot="1">
      <c r="A20" s="98" t="s">
        <v>514</v>
      </c>
      <c r="B20" s="185" t="s">
        <v>503</v>
      </c>
    </row>
    <row r="21" spans="1:2" ht="28.2" thickBot="1">
      <c r="A21" s="192" t="s">
        <v>515</v>
      </c>
      <c r="B21" s="188" t="s">
        <v>497</v>
      </c>
    </row>
    <row r="22" spans="1:2" ht="22.8" thickTop="1" thickBot="1">
      <c r="A22" s="193" t="s">
        <v>516</v>
      </c>
      <c r="B22" s="188" t="s">
        <v>497</v>
      </c>
    </row>
    <row r="23" spans="1:2" ht="22.8" thickTop="1" thickBot="1">
      <c r="A23" s="182" t="s">
        <v>517</v>
      </c>
      <c r="B23" s="183" t="s">
        <v>518</v>
      </c>
    </row>
    <row r="24" spans="1:2" ht="21.6">
      <c r="A24" s="99" t="s">
        <v>519</v>
      </c>
      <c r="B24" s="100" t="s">
        <v>520</v>
      </c>
    </row>
    <row r="25" spans="1:2" ht="22.2" thickBot="1">
      <c r="A25" s="182"/>
      <c r="B25" s="183"/>
    </row>
    <row r="26" spans="1:2" ht="21.6">
      <c r="A26" s="99"/>
      <c r="B26" s="100"/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rightToLeft="1" zoomScale="166" workbookViewId="0">
      <selection activeCell="G6" sqref="G6"/>
    </sheetView>
  </sheetViews>
  <sheetFormatPr defaultColWidth="8.88671875" defaultRowHeight="14.4"/>
  <cols>
    <col min="1" max="1" width="17" bestFit="1" customWidth="1"/>
    <col min="2" max="2" width="8.88671875" customWidth="1"/>
    <col min="3" max="3" width="8.33203125" bestFit="1" customWidth="1"/>
    <col min="4" max="4" width="8.6640625" customWidth="1"/>
    <col min="5" max="5" width="5.6640625" customWidth="1"/>
    <col min="6" max="6" width="8.33203125" bestFit="1" customWidth="1"/>
    <col min="7" max="7" width="8.44140625" customWidth="1"/>
    <col min="8" max="8" width="13.5546875" customWidth="1"/>
    <col min="9" max="9" width="10.109375" customWidth="1"/>
    <col min="10" max="10" width="7.88671875" customWidth="1"/>
    <col min="11" max="11" width="10.5546875" customWidth="1"/>
  </cols>
  <sheetData>
    <row r="1" spans="1:12" ht="29.4" customHeight="1">
      <c r="A1" s="205" t="s">
        <v>489</v>
      </c>
      <c r="B1" s="205" t="s">
        <v>521</v>
      </c>
      <c r="C1" s="205"/>
      <c r="D1" s="205"/>
      <c r="E1" s="205"/>
      <c r="F1" s="205"/>
      <c r="G1" s="205"/>
      <c r="H1" s="205" t="s">
        <v>522</v>
      </c>
      <c r="I1" s="205" t="s">
        <v>523</v>
      </c>
      <c r="J1" s="205" t="s">
        <v>524</v>
      </c>
      <c r="K1" s="205" t="s">
        <v>525</v>
      </c>
      <c r="L1" s="104"/>
    </row>
    <row r="2" spans="1:12" ht="16.2">
      <c r="A2" s="205"/>
      <c r="B2" s="205" t="s">
        <v>526</v>
      </c>
      <c r="C2" s="205"/>
      <c r="D2" s="205"/>
      <c r="E2" s="205" t="s">
        <v>527</v>
      </c>
      <c r="F2" s="205"/>
      <c r="G2" s="205"/>
      <c r="H2" s="205"/>
      <c r="I2" s="205"/>
      <c r="J2" s="205"/>
      <c r="K2" s="205"/>
      <c r="L2" s="104"/>
    </row>
    <row r="3" spans="1:12" ht="32.4">
      <c r="A3" s="205"/>
      <c r="B3" s="194" t="s">
        <v>528</v>
      </c>
      <c r="C3" s="194" t="s">
        <v>529</v>
      </c>
      <c r="D3" s="194" t="s">
        <v>530</v>
      </c>
      <c r="E3" s="194" t="s">
        <v>531</v>
      </c>
      <c r="F3" s="194" t="s">
        <v>529</v>
      </c>
      <c r="G3" s="194" t="s">
        <v>530</v>
      </c>
      <c r="H3" s="205"/>
      <c r="I3" s="205"/>
      <c r="J3" s="205"/>
      <c r="K3" s="205"/>
      <c r="L3" s="103"/>
    </row>
    <row r="4" spans="1:12" ht="16.2">
      <c r="A4" s="105" t="s">
        <v>532</v>
      </c>
      <c r="B4" s="105">
        <v>250</v>
      </c>
      <c r="C4" s="105"/>
      <c r="D4" s="105"/>
      <c r="E4" s="178">
        <v>25</v>
      </c>
      <c r="F4" s="105"/>
      <c r="G4" s="106"/>
      <c r="H4" s="106">
        <v>275</v>
      </c>
      <c r="I4" s="105"/>
      <c r="J4" s="105">
        <v>118836</v>
      </c>
      <c r="K4" s="105"/>
      <c r="L4" s="103"/>
    </row>
    <row r="5" spans="1:12" ht="16.2">
      <c r="A5" s="105" t="s">
        <v>533</v>
      </c>
      <c r="B5" s="105">
        <v>270</v>
      </c>
      <c r="C5" s="105"/>
      <c r="D5" s="105"/>
      <c r="E5" s="178">
        <v>30</v>
      </c>
      <c r="F5" s="105"/>
      <c r="G5" s="106"/>
      <c r="H5" s="106">
        <v>310</v>
      </c>
      <c r="I5" s="105"/>
      <c r="J5" s="105">
        <v>131179</v>
      </c>
      <c r="K5" s="105"/>
      <c r="L5" s="103"/>
    </row>
    <row r="6" spans="1:12" ht="16.2">
      <c r="A6" s="105" t="s">
        <v>534</v>
      </c>
      <c r="B6" s="105">
        <v>50</v>
      </c>
      <c r="C6" s="105"/>
      <c r="D6" s="105"/>
      <c r="E6" s="105"/>
      <c r="F6" s="105"/>
      <c r="G6" s="106"/>
      <c r="H6" s="106">
        <v>50</v>
      </c>
      <c r="I6" s="105"/>
      <c r="J6" s="105">
        <v>111742</v>
      </c>
      <c r="K6" s="105"/>
      <c r="L6" s="103"/>
    </row>
    <row r="7" spans="1:12" ht="16.2">
      <c r="A7" s="105" t="s">
        <v>535</v>
      </c>
      <c r="B7" s="105">
        <v>40</v>
      </c>
      <c r="C7" s="105"/>
      <c r="D7" s="105"/>
      <c r="E7" s="105"/>
      <c r="F7" s="105"/>
      <c r="G7" s="106"/>
      <c r="H7" s="106">
        <v>25</v>
      </c>
      <c r="I7" s="105"/>
      <c r="J7" s="105">
        <v>14896</v>
      </c>
      <c r="K7" s="105"/>
      <c r="L7" s="103"/>
    </row>
    <row r="8" spans="1:12" ht="16.2">
      <c r="A8" s="105"/>
      <c r="B8" s="105"/>
      <c r="C8" s="105"/>
      <c r="D8" s="105"/>
      <c r="E8" s="105"/>
      <c r="F8" s="105"/>
      <c r="G8" s="106"/>
      <c r="H8" s="106"/>
      <c r="I8" s="105"/>
      <c r="J8" s="105"/>
      <c r="K8" s="105"/>
      <c r="L8" s="103"/>
    </row>
    <row r="9" spans="1:12" ht="16.2">
      <c r="A9" s="105"/>
      <c r="B9" s="105"/>
      <c r="C9" s="105"/>
      <c r="D9" s="105"/>
      <c r="E9" s="105"/>
      <c r="F9" s="105"/>
      <c r="G9" s="106"/>
      <c r="H9" s="106"/>
      <c r="I9" s="105"/>
      <c r="J9" s="105"/>
      <c r="K9" s="105"/>
      <c r="L9" s="103"/>
    </row>
    <row r="10" spans="1:12" ht="16.2">
      <c r="A10" s="105"/>
      <c r="B10" s="105"/>
      <c r="C10" s="105"/>
      <c r="D10" s="105"/>
      <c r="E10" s="105"/>
      <c r="F10" s="105"/>
      <c r="G10" s="106"/>
      <c r="H10" s="106"/>
      <c r="I10" s="105"/>
      <c r="J10" s="105"/>
      <c r="K10" s="105"/>
      <c r="L10" s="103"/>
    </row>
    <row r="11" spans="1:12" ht="16.2">
      <c r="A11" s="105"/>
      <c r="B11" s="105"/>
      <c r="C11" s="105"/>
      <c r="D11" s="105"/>
      <c r="E11" s="105"/>
      <c r="F11" s="105"/>
      <c r="G11" s="106"/>
      <c r="H11" s="106"/>
      <c r="I11" s="105"/>
      <c r="J11" s="105"/>
      <c r="K11" s="105"/>
      <c r="L11" s="103"/>
    </row>
    <row r="12" spans="1:12" ht="16.2">
      <c r="A12" s="105"/>
      <c r="B12" s="105"/>
      <c r="C12" s="105"/>
      <c r="D12" s="105"/>
      <c r="E12" s="105"/>
      <c r="F12" s="105"/>
      <c r="G12" s="106"/>
      <c r="H12" s="106"/>
      <c r="I12" s="105"/>
      <c r="J12" s="105"/>
      <c r="K12" s="105"/>
      <c r="L12" s="103"/>
    </row>
    <row r="13" spans="1:12" ht="16.2">
      <c r="A13" s="105"/>
      <c r="B13" s="105"/>
      <c r="C13" s="105"/>
      <c r="D13" s="105"/>
      <c r="E13" s="105"/>
      <c r="F13" s="105"/>
      <c r="G13" s="106"/>
      <c r="H13" s="106"/>
      <c r="I13" s="105"/>
      <c r="J13" s="105"/>
      <c r="K13" s="105"/>
      <c r="L13" s="103"/>
    </row>
    <row r="14" spans="1:12" ht="16.2">
      <c r="A14" s="105"/>
      <c r="B14" s="105"/>
      <c r="C14" s="105"/>
      <c r="D14" s="105"/>
      <c r="E14" s="105"/>
      <c r="F14" s="105"/>
      <c r="G14" s="106"/>
      <c r="H14" s="106"/>
      <c r="I14" s="105"/>
      <c r="J14" s="105"/>
      <c r="K14" s="105"/>
      <c r="L14" s="103"/>
    </row>
    <row r="15" spans="1:12" ht="16.2">
      <c r="A15" s="105"/>
      <c r="B15" s="105"/>
      <c r="C15" s="105"/>
      <c r="D15" s="105"/>
      <c r="E15" s="105"/>
      <c r="F15" s="105"/>
      <c r="G15" s="106"/>
      <c r="H15" s="106"/>
      <c r="I15" s="105"/>
      <c r="J15" s="105"/>
      <c r="K15" s="105"/>
      <c r="L15" s="103"/>
    </row>
    <row r="16" spans="1:12" ht="16.2">
      <c r="A16" s="105"/>
      <c r="B16" s="105">
        <v>50</v>
      </c>
      <c r="C16" s="105"/>
      <c r="D16" s="105"/>
      <c r="E16" s="105"/>
      <c r="F16" s="105"/>
      <c r="G16" s="106"/>
      <c r="H16" s="106"/>
      <c r="I16" s="105"/>
      <c r="J16" s="105"/>
      <c r="K16" s="105"/>
      <c r="L16" s="103"/>
    </row>
    <row r="17" spans="1:12" ht="16.2">
      <c r="A17" s="105"/>
      <c r="B17" s="105"/>
      <c r="C17" s="105"/>
      <c r="D17" s="105"/>
      <c r="E17" s="105"/>
      <c r="F17" s="105"/>
      <c r="G17" s="106"/>
      <c r="H17" s="106"/>
      <c r="I17" s="105"/>
      <c r="J17" s="105"/>
      <c r="K17" s="105"/>
      <c r="L17" s="103"/>
    </row>
    <row r="18" spans="1:12" ht="16.2">
      <c r="A18" s="105"/>
      <c r="B18" s="105"/>
      <c r="C18" s="105"/>
      <c r="D18" s="105"/>
      <c r="E18" s="105"/>
      <c r="F18" s="105"/>
      <c r="G18" s="106"/>
      <c r="H18" s="106"/>
      <c r="I18" s="105"/>
      <c r="J18" s="105"/>
      <c r="K18" s="105"/>
      <c r="L18" s="103"/>
    </row>
    <row r="19" spans="1:12" ht="16.2">
      <c r="A19" s="105"/>
      <c r="B19" s="105"/>
      <c r="C19" s="105"/>
      <c r="D19" s="105"/>
      <c r="E19" s="105"/>
      <c r="F19" s="105"/>
      <c r="G19" s="106"/>
      <c r="H19" s="106"/>
      <c r="I19" s="105"/>
      <c r="J19" s="105"/>
      <c r="K19" s="105"/>
      <c r="L19" s="103"/>
    </row>
    <row r="20" spans="1:12" ht="16.2">
      <c r="A20" s="105"/>
      <c r="B20" s="105"/>
      <c r="C20" s="105"/>
      <c r="D20" s="105"/>
      <c r="E20" s="105"/>
      <c r="F20" s="105"/>
      <c r="G20" s="106"/>
      <c r="H20" s="106"/>
      <c r="I20" s="105"/>
      <c r="J20" s="105"/>
      <c r="K20" s="105"/>
      <c r="L20" s="103"/>
    </row>
    <row r="21" spans="1:12" ht="16.2">
      <c r="A21" s="105"/>
      <c r="B21" s="105"/>
      <c r="C21" s="105"/>
      <c r="D21" s="105"/>
      <c r="E21" s="105"/>
      <c r="F21" s="105"/>
      <c r="G21" s="106"/>
      <c r="H21" s="106"/>
      <c r="I21" s="105"/>
      <c r="J21" s="105"/>
      <c r="K21" s="105"/>
      <c r="L21" s="103"/>
    </row>
    <row r="22" spans="1:12" ht="16.2">
      <c r="A22" s="105"/>
      <c r="B22" s="105"/>
      <c r="C22" s="105"/>
      <c r="D22" s="105"/>
      <c r="E22" s="105"/>
      <c r="F22" s="105"/>
      <c r="G22" s="106"/>
      <c r="H22" s="106"/>
      <c r="I22" s="105"/>
      <c r="J22" s="105"/>
      <c r="K22" s="105"/>
      <c r="L22" s="103"/>
    </row>
    <row r="23" spans="1:12" ht="16.2">
      <c r="A23" s="105"/>
      <c r="B23" s="105"/>
      <c r="C23" s="105"/>
      <c r="D23" s="105"/>
      <c r="E23" s="105"/>
      <c r="F23" s="105"/>
      <c r="G23" s="106"/>
      <c r="H23" s="106"/>
      <c r="I23" s="105"/>
      <c r="J23" s="105"/>
      <c r="K23" s="105"/>
      <c r="L23" s="103"/>
    </row>
    <row r="24" spans="1:12" ht="16.2">
      <c r="A24" s="105"/>
      <c r="B24" s="105"/>
      <c r="C24" s="105"/>
      <c r="D24" s="105"/>
      <c r="E24" s="105"/>
      <c r="F24" s="105"/>
      <c r="G24" s="106"/>
      <c r="H24" s="106"/>
      <c r="I24" s="105"/>
      <c r="J24" s="105"/>
      <c r="K24" s="105"/>
      <c r="L24" s="103"/>
    </row>
    <row r="25" spans="1:12" ht="16.2">
      <c r="A25" s="105"/>
      <c r="B25" s="105"/>
      <c r="C25" s="105"/>
      <c r="D25" s="105"/>
      <c r="E25" s="105"/>
      <c r="F25" s="105"/>
      <c r="G25" s="106"/>
      <c r="H25" s="106"/>
      <c r="I25" s="105"/>
      <c r="J25" s="105"/>
      <c r="K25" s="105"/>
      <c r="L25" s="103"/>
    </row>
    <row r="26" spans="1:12" ht="16.2">
      <c r="A26" s="105"/>
      <c r="B26" s="105"/>
      <c r="C26" s="105"/>
      <c r="D26" s="105"/>
      <c r="E26" s="105"/>
      <c r="F26" s="105"/>
      <c r="G26" s="106"/>
      <c r="H26" s="106"/>
      <c r="I26" s="105"/>
      <c r="J26" s="105"/>
      <c r="K26" s="105"/>
      <c r="L26" s="103"/>
    </row>
    <row r="27" spans="1:12" ht="16.2">
      <c r="A27" s="105"/>
      <c r="B27" s="105"/>
      <c r="C27" s="105"/>
      <c r="D27" s="105"/>
      <c r="E27" s="105"/>
      <c r="F27" s="105"/>
      <c r="G27" s="106"/>
      <c r="H27" s="106"/>
      <c r="I27" s="105"/>
      <c r="J27" s="105"/>
      <c r="K27" s="105"/>
      <c r="L27" s="103"/>
    </row>
    <row r="28" spans="1:12" ht="16.2">
      <c r="A28" s="105"/>
      <c r="B28" s="105"/>
      <c r="C28" s="105"/>
      <c r="D28" s="105"/>
      <c r="E28" s="105"/>
      <c r="F28" s="105"/>
      <c r="G28" s="106"/>
      <c r="H28" s="106"/>
      <c r="I28" s="105"/>
      <c r="J28" s="105"/>
      <c r="K28" s="105"/>
      <c r="L28" s="103"/>
    </row>
    <row r="29" spans="1:12" ht="16.2">
      <c r="A29" s="105"/>
      <c r="B29" s="105"/>
      <c r="C29" s="105"/>
      <c r="D29" s="105"/>
      <c r="E29" s="105"/>
      <c r="F29" s="105"/>
      <c r="G29" s="106"/>
      <c r="H29" s="106"/>
      <c r="I29" s="105"/>
      <c r="J29" s="105"/>
      <c r="K29" s="105"/>
      <c r="L29" s="103"/>
    </row>
    <row r="30" spans="1:12" ht="16.2">
      <c r="A30" s="105"/>
      <c r="B30" s="105"/>
      <c r="C30" s="105"/>
      <c r="D30" s="105"/>
      <c r="E30" s="105"/>
      <c r="F30" s="105"/>
      <c r="G30" s="106"/>
      <c r="H30" s="106"/>
      <c r="I30" s="105"/>
      <c r="J30" s="105"/>
      <c r="K30" s="105"/>
      <c r="L30" s="103"/>
    </row>
    <row r="31" spans="1:12" ht="16.2">
      <c r="A31" s="105"/>
      <c r="B31" s="105"/>
      <c r="C31" s="105"/>
      <c r="D31" s="105"/>
      <c r="E31" s="105"/>
      <c r="F31" s="105"/>
      <c r="G31" s="106"/>
      <c r="H31" s="106"/>
      <c r="I31" s="105"/>
      <c r="J31" s="105"/>
      <c r="K31" s="105"/>
      <c r="L31" s="103"/>
    </row>
    <row r="32" spans="1:12" ht="16.2">
      <c r="A32" s="105"/>
      <c r="B32" s="105"/>
      <c r="C32" s="105"/>
      <c r="D32" s="105"/>
      <c r="E32" s="105"/>
      <c r="F32" s="105"/>
      <c r="G32" s="106"/>
      <c r="H32" s="106"/>
      <c r="I32" s="105"/>
      <c r="J32" s="105"/>
      <c r="K32" s="105"/>
      <c r="L32" s="103"/>
    </row>
    <row r="33" spans="1:12" ht="16.2">
      <c r="A33" s="105"/>
      <c r="B33" s="105"/>
      <c r="C33" s="105"/>
      <c r="D33" s="105"/>
      <c r="E33" s="105"/>
      <c r="F33" s="105"/>
      <c r="G33" s="106"/>
      <c r="H33" s="106"/>
      <c r="I33" s="105"/>
      <c r="J33" s="105"/>
      <c r="K33" s="105"/>
      <c r="L33" s="103"/>
    </row>
    <row r="34" spans="1:12" ht="16.2">
      <c r="A34" s="177"/>
      <c r="B34" s="105"/>
      <c r="C34" s="105"/>
      <c r="D34" s="105"/>
      <c r="E34" s="105"/>
      <c r="F34" s="105"/>
      <c r="G34" s="106"/>
      <c r="H34" s="106"/>
      <c r="I34" s="105"/>
      <c r="J34" s="105"/>
      <c r="K34" s="105"/>
      <c r="L34" s="103"/>
    </row>
    <row r="35" spans="1:12" ht="16.2">
      <c r="A35" s="105"/>
      <c r="B35" s="105"/>
      <c r="C35" s="105"/>
      <c r="D35" s="105"/>
      <c r="E35" s="105"/>
      <c r="F35" s="105"/>
      <c r="G35" s="106"/>
      <c r="H35" s="106"/>
      <c r="I35" s="105"/>
      <c r="J35" s="105"/>
      <c r="K35" s="105"/>
      <c r="L35" s="103"/>
    </row>
    <row r="36" spans="1:12" ht="16.2">
      <c r="A36" s="105"/>
      <c r="B36" s="105"/>
      <c r="C36" s="105"/>
      <c r="D36" s="105"/>
      <c r="E36" s="105"/>
      <c r="F36" s="105"/>
      <c r="G36" s="106"/>
      <c r="H36" s="106"/>
      <c r="I36" s="105"/>
      <c r="J36" s="105"/>
      <c r="K36" s="105"/>
      <c r="L36" s="103"/>
    </row>
    <row r="37" spans="1:12" ht="16.2">
      <c r="A37" s="105"/>
      <c r="B37" s="105"/>
      <c r="C37" s="105"/>
      <c r="D37" s="105"/>
      <c r="E37" s="105"/>
      <c r="F37" s="105"/>
      <c r="G37" s="106"/>
      <c r="H37" s="106"/>
      <c r="I37" s="105"/>
      <c r="J37" s="105"/>
      <c r="K37" s="105"/>
      <c r="L37" s="103"/>
    </row>
    <row r="38" spans="1:12" ht="16.2">
      <c r="A38" s="105"/>
      <c r="B38" s="105"/>
      <c r="C38" s="105"/>
      <c r="D38" s="105"/>
      <c r="E38" s="105"/>
      <c r="F38" s="105"/>
      <c r="G38" s="106"/>
      <c r="H38" s="106"/>
      <c r="I38" s="105"/>
      <c r="J38" s="105"/>
      <c r="K38" s="105"/>
      <c r="L38" s="103"/>
    </row>
    <row r="39" spans="1:12" ht="16.2">
      <c r="A39" s="105"/>
      <c r="B39" s="105"/>
      <c r="C39" s="105"/>
      <c r="D39" s="105"/>
      <c r="E39" s="105"/>
      <c r="F39" s="105"/>
      <c r="G39" s="106"/>
      <c r="H39" s="106"/>
      <c r="I39" s="105"/>
      <c r="J39" s="105"/>
      <c r="K39" s="105"/>
      <c r="L39" s="103"/>
    </row>
    <row r="40" spans="1:12" ht="16.2">
      <c r="A40" s="105"/>
      <c r="B40" s="105"/>
      <c r="C40" s="105"/>
      <c r="D40" s="105"/>
      <c r="E40" s="105"/>
      <c r="F40" s="105"/>
      <c r="G40" s="106"/>
      <c r="H40" s="106"/>
      <c r="I40" s="105"/>
      <c r="J40" s="105"/>
      <c r="K40" s="105"/>
      <c r="L40" s="103"/>
    </row>
    <row r="41" spans="1:12" ht="16.2">
      <c r="A41" s="105"/>
      <c r="B41" s="105"/>
      <c r="C41" s="105"/>
      <c r="D41" s="105"/>
      <c r="E41" s="105"/>
      <c r="F41" s="105"/>
      <c r="G41" s="106"/>
      <c r="H41" s="106"/>
      <c r="I41" s="105"/>
      <c r="J41" s="105"/>
      <c r="K41" s="105"/>
      <c r="L41" s="103"/>
    </row>
    <row r="42" spans="1:12" ht="16.2">
      <c r="A42" s="105"/>
      <c r="B42" s="105"/>
      <c r="C42" s="105"/>
      <c r="D42" s="105"/>
      <c r="E42" s="105"/>
      <c r="F42" s="105"/>
      <c r="G42" s="106"/>
      <c r="H42" s="106"/>
      <c r="I42" s="105"/>
      <c r="J42" s="105"/>
      <c r="K42" s="105"/>
      <c r="L42" s="103"/>
    </row>
    <row r="43" spans="1:12" ht="16.2">
      <c r="A43" s="105"/>
      <c r="B43" s="105"/>
      <c r="C43" s="105"/>
      <c r="D43" s="105"/>
      <c r="E43" s="105"/>
      <c r="F43" s="105"/>
      <c r="G43" s="106"/>
      <c r="H43" s="106"/>
      <c r="I43" s="105"/>
      <c r="J43" s="105"/>
      <c r="K43" s="105"/>
      <c r="L43" s="103"/>
    </row>
    <row r="44" spans="1:12" ht="16.2">
      <c r="A44" s="105"/>
      <c r="B44" s="105"/>
      <c r="C44" s="105"/>
      <c r="D44" s="105"/>
      <c r="E44" s="105"/>
      <c r="F44" s="105"/>
      <c r="G44" s="106"/>
      <c r="H44" s="106"/>
      <c r="I44" s="105"/>
      <c r="J44" s="105"/>
      <c r="K44" s="105"/>
      <c r="L44" s="103"/>
    </row>
    <row r="45" spans="1:12" ht="16.2">
      <c r="A45" s="105"/>
      <c r="B45" s="105"/>
      <c r="C45" s="105"/>
      <c r="D45" s="105"/>
      <c r="E45" s="105"/>
      <c r="F45" s="105"/>
      <c r="G45" s="106"/>
      <c r="H45" s="106"/>
      <c r="I45" s="105"/>
      <c r="J45" s="105"/>
      <c r="K45" s="105"/>
      <c r="L45" s="103"/>
    </row>
    <row r="46" spans="1:12" ht="16.2">
      <c r="A46" s="105"/>
      <c r="B46" s="105"/>
      <c r="C46" s="105"/>
      <c r="D46" s="105"/>
      <c r="E46" s="105"/>
      <c r="F46" s="105"/>
      <c r="G46" s="106"/>
      <c r="H46" s="106"/>
      <c r="I46" s="105"/>
      <c r="J46" s="105"/>
      <c r="K46" s="105"/>
      <c r="L46" s="103"/>
    </row>
    <row r="47" spans="1:12" ht="16.2">
      <c r="A47" s="105"/>
      <c r="B47" s="105"/>
      <c r="C47" s="105"/>
      <c r="D47" s="105"/>
      <c r="E47" s="105"/>
      <c r="F47" s="105"/>
      <c r="G47" s="106"/>
      <c r="H47" s="106"/>
      <c r="I47" s="105"/>
      <c r="J47" s="105"/>
      <c r="K47" s="105"/>
      <c r="L47" s="103"/>
    </row>
    <row r="48" spans="1:12" ht="16.2">
      <c r="A48" s="105"/>
      <c r="B48" s="105"/>
      <c r="C48" s="105"/>
      <c r="D48" s="105"/>
      <c r="E48" s="105"/>
      <c r="F48" s="105"/>
      <c r="G48" s="106"/>
      <c r="H48" s="106"/>
      <c r="I48" s="105"/>
      <c r="J48" s="105"/>
      <c r="K48" s="105"/>
      <c r="L48" s="103"/>
    </row>
    <row r="49" spans="1:12" ht="16.2">
      <c r="A49" s="105"/>
      <c r="B49" s="105"/>
      <c r="C49" s="105"/>
      <c r="D49" s="105"/>
      <c r="E49" s="105"/>
      <c r="F49" s="105"/>
      <c r="G49" s="106"/>
      <c r="H49" s="106"/>
      <c r="I49" s="105"/>
      <c r="J49" s="105"/>
      <c r="K49" s="105"/>
      <c r="L49" s="103"/>
    </row>
    <row r="50" spans="1:12" ht="16.2">
      <c r="A50" s="105"/>
      <c r="B50" s="105"/>
      <c r="C50" s="105"/>
      <c r="D50" s="105"/>
      <c r="E50" s="105"/>
      <c r="F50" s="105"/>
      <c r="G50" s="106"/>
      <c r="H50" s="106"/>
      <c r="I50" s="105"/>
      <c r="J50" s="105"/>
      <c r="K50" s="105"/>
      <c r="L50" s="103"/>
    </row>
    <row r="51" spans="1:12" ht="16.2">
      <c r="A51" s="105"/>
      <c r="B51" s="105"/>
      <c r="C51" s="105"/>
      <c r="D51" s="105"/>
      <c r="E51" s="105"/>
      <c r="F51" s="105"/>
      <c r="G51" s="106"/>
      <c r="H51" s="106"/>
      <c r="I51" s="105"/>
      <c r="J51" s="105"/>
      <c r="K51" s="105"/>
      <c r="L51" s="103"/>
    </row>
    <row r="52" spans="1:12" ht="16.2">
      <c r="A52" s="105"/>
      <c r="B52" s="105"/>
      <c r="C52" s="105"/>
      <c r="D52" s="105"/>
      <c r="E52" s="105"/>
      <c r="F52" s="105"/>
      <c r="G52" s="106"/>
      <c r="H52" s="106"/>
      <c r="I52" s="105"/>
      <c r="J52" s="105"/>
      <c r="K52" s="105"/>
      <c r="L52" s="103"/>
    </row>
    <row r="53" spans="1:12" ht="16.2">
      <c r="A53" s="105"/>
      <c r="B53" s="105"/>
      <c r="C53" s="105"/>
      <c r="D53" s="105"/>
      <c r="E53" s="105"/>
      <c r="F53" s="105"/>
      <c r="G53" s="106"/>
      <c r="H53" s="106"/>
      <c r="I53" s="105"/>
      <c r="J53" s="105"/>
      <c r="K53" s="105"/>
      <c r="L53" s="103"/>
    </row>
    <row r="54" spans="1:12" ht="16.2">
      <c r="A54" s="105"/>
      <c r="B54" s="105"/>
      <c r="C54" s="105"/>
      <c r="D54" s="105"/>
      <c r="E54" s="105"/>
      <c r="F54" s="105"/>
      <c r="G54" s="106"/>
      <c r="H54" s="106"/>
      <c r="I54" s="105"/>
      <c r="J54" s="105"/>
      <c r="K54" s="105"/>
      <c r="L54" s="103"/>
    </row>
    <row r="55" spans="1:12" ht="16.2">
      <c r="A55" s="105"/>
      <c r="B55" s="105"/>
      <c r="C55" s="105"/>
      <c r="D55" s="105"/>
      <c r="E55" s="105"/>
      <c r="F55" s="105"/>
      <c r="G55" s="106"/>
      <c r="H55" s="106"/>
      <c r="I55" s="105"/>
      <c r="J55" s="105"/>
      <c r="K55" s="105"/>
      <c r="L55" s="103"/>
    </row>
    <row r="56" spans="1:12" ht="16.2">
      <c r="A56" s="105"/>
      <c r="B56" s="105"/>
      <c r="C56" s="105"/>
      <c r="D56" s="105"/>
      <c r="E56" s="105"/>
      <c r="F56" s="105"/>
      <c r="G56" s="106"/>
      <c r="H56" s="106"/>
      <c r="I56" s="105"/>
      <c r="J56" s="105"/>
      <c r="K56" s="105"/>
      <c r="L56" s="103"/>
    </row>
    <row r="57" spans="1:12" ht="16.2">
      <c r="A57" s="105"/>
      <c r="B57" s="105"/>
      <c r="C57" s="105"/>
      <c r="D57" s="105"/>
      <c r="E57" s="105"/>
      <c r="F57" s="105"/>
      <c r="G57" s="106"/>
      <c r="H57" s="106"/>
      <c r="I57" s="105"/>
      <c r="J57" s="105"/>
      <c r="K57" s="105"/>
      <c r="L57" s="103"/>
    </row>
    <row r="58" spans="1:12" ht="16.2">
      <c r="A58" s="105"/>
      <c r="B58" s="105"/>
      <c r="C58" s="105"/>
      <c r="D58" s="105"/>
      <c r="E58" s="105"/>
      <c r="F58" s="105"/>
      <c r="G58" s="106"/>
      <c r="H58" s="106"/>
      <c r="I58" s="105"/>
      <c r="J58" s="105"/>
      <c r="K58" s="105"/>
      <c r="L58" s="103"/>
    </row>
  </sheetData>
  <mergeCells count="8">
    <mergeCell ref="A1:A3"/>
    <mergeCell ref="B1:G1"/>
    <mergeCell ref="I1:I3"/>
    <mergeCell ref="J1:J3"/>
    <mergeCell ref="K1:K3"/>
    <mergeCell ref="B2:D2"/>
    <mergeCell ref="E2:G2"/>
    <mergeCell ref="H1:H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rightToLeft="1" tabSelected="1" zoomScale="143" workbookViewId="0">
      <selection activeCell="G5" sqref="G5"/>
    </sheetView>
  </sheetViews>
  <sheetFormatPr defaultColWidth="8.88671875" defaultRowHeight="14.4"/>
  <cols>
    <col min="1" max="1" width="14.88671875" customWidth="1"/>
    <col min="2" max="2" width="9.6640625" customWidth="1"/>
    <col min="3" max="3" width="10.6640625" customWidth="1"/>
    <col min="4" max="4" width="9.33203125" customWidth="1"/>
    <col min="5" max="5" width="14.88671875" customWidth="1"/>
  </cols>
  <sheetData>
    <row r="1" spans="1:5" ht="18" customHeight="1">
      <c r="A1" s="209" t="s">
        <v>536</v>
      </c>
      <c r="B1" s="210" t="s">
        <v>521</v>
      </c>
      <c r="C1" s="211"/>
      <c r="D1" s="209" t="s">
        <v>522</v>
      </c>
      <c r="E1" s="209" t="s">
        <v>537</v>
      </c>
    </row>
    <row r="2" spans="1:5" ht="18" customHeight="1">
      <c r="A2" s="209"/>
      <c r="B2" s="195" t="s">
        <v>538</v>
      </c>
      <c r="C2" s="195" t="s">
        <v>539</v>
      </c>
      <c r="D2" s="209"/>
      <c r="E2" s="209"/>
    </row>
    <row r="3" spans="1:5" ht="16.8">
      <c r="A3" s="154" t="s">
        <v>540</v>
      </c>
      <c r="B3" s="155">
        <v>10</v>
      </c>
      <c r="C3" s="156">
        <v>0</v>
      </c>
      <c r="D3" s="155">
        <v>10</v>
      </c>
      <c r="E3" s="206">
        <v>86775</v>
      </c>
    </row>
    <row r="4" spans="1:5" ht="16.8">
      <c r="A4" s="154" t="s">
        <v>541</v>
      </c>
      <c r="B4" s="155">
        <v>2</v>
      </c>
      <c r="C4" s="155">
        <v>0</v>
      </c>
      <c r="D4" s="155">
        <v>2</v>
      </c>
      <c r="E4" s="207"/>
    </row>
    <row r="5" spans="1:5" ht="16.8">
      <c r="A5" s="154" t="s">
        <v>542</v>
      </c>
      <c r="B5" s="155">
        <v>68</v>
      </c>
      <c r="C5" s="155">
        <v>24</v>
      </c>
      <c r="D5" s="155">
        <v>92</v>
      </c>
      <c r="E5" s="207"/>
    </row>
    <row r="6" spans="1:5" ht="33.6">
      <c r="A6" s="154" t="s">
        <v>543</v>
      </c>
      <c r="B6" s="155">
        <v>245</v>
      </c>
      <c r="C6" s="155">
        <v>43</v>
      </c>
      <c r="D6" s="155">
        <v>288</v>
      </c>
      <c r="E6" s="208"/>
    </row>
    <row r="7" spans="1:5" ht="16.8">
      <c r="A7" s="154" t="s">
        <v>544</v>
      </c>
      <c r="B7" s="155">
        <v>313</v>
      </c>
      <c r="C7" s="155">
        <v>67</v>
      </c>
      <c r="D7" s="155">
        <v>380</v>
      </c>
      <c r="E7" s="155">
        <v>330800</v>
      </c>
    </row>
    <row r="8" spans="1:5" ht="16.8">
      <c r="A8" s="154" t="s">
        <v>545</v>
      </c>
      <c r="B8" s="155"/>
      <c r="C8" s="155"/>
      <c r="D8" s="155"/>
      <c r="E8" s="155"/>
    </row>
    <row r="9" spans="1:5" ht="16.8">
      <c r="A9" s="157" t="s">
        <v>452</v>
      </c>
      <c r="B9" s="155"/>
      <c r="C9" s="155"/>
      <c r="D9" s="155"/>
      <c r="E9" s="155"/>
    </row>
  </sheetData>
  <mergeCells count="5">
    <mergeCell ref="E3:E6"/>
    <mergeCell ref="A1:A2"/>
    <mergeCell ref="D1:D2"/>
    <mergeCell ref="E1:E2"/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rightToLeft="1" workbookViewId="0">
      <selection activeCell="B12" sqref="B12"/>
    </sheetView>
  </sheetViews>
  <sheetFormatPr defaultColWidth="8.88671875" defaultRowHeight="14.4"/>
  <cols>
    <col min="1" max="1" width="21.44140625" customWidth="1"/>
    <col min="2" max="2" width="22.33203125" customWidth="1"/>
    <col min="4" max="4" width="16.6640625" customWidth="1"/>
    <col min="5" max="5" width="16.109375" customWidth="1"/>
  </cols>
  <sheetData>
    <row r="1" spans="1:5" ht="16.8" thickBot="1">
      <c r="A1" s="10" t="s">
        <v>1</v>
      </c>
      <c r="B1" s="8" t="s">
        <v>2</v>
      </c>
      <c r="C1" s="8" t="s">
        <v>3</v>
      </c>
      <c r="D1" s="8" t="s">
        <v>4</v>
      </c>
      <c r="E1" s="8" t="s">
        <v>5</v>
      </c>
    </row>
    <row r="2" spans="1:5" ht="18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</row>
    <row r="3" spans="1:5" ht="16.8" thickBot="1">
      <c r="A3" s="11" t="s">
        <v>17</v>
      </c>
      <c r="B3" s="12">
        <v>3</v>
      </c>
      <c r="C3" s="12" t="s">
        <v>18</v>
      </c>
      <c r="D3" s="12">
        <v>2</v>
      </c>
      <c r="E3" s="12"/>
    </row>
    <row r="4" spans="1:5" ht="16.8" thickBot="1">
      <c r="A4" s="9" t="s">
        <v>19</v>
      </c>
      <c r="B4" s="7">
        <v>2</v>
      </c>
      <c r="C4" s="7" t="s">
        <v>20</v>
      </c>
      <c r="D4" s="7">
        <v>0</v>
      </c>
      <c r="E4" s="7"/>
    </row>
    <row r="5" spans="1:5" ht="33" thickBot="1">
      <c r="A5" s="9" t="s">
        <v>21</v>
      </c>
      <c r="B5" s="7">
        <v>5</v>
      </c>
      <c r="C5" s="7" t="s">
        <v>22</v>
      </c>
      <c r="D5" s="7">
        <v>2</v>
      </c>
      <c r="E5" s="7"/>
    </row>
    <row r="6" spans="1:5" ht="16.8" thickBot="1">
      <c r="A6" s="9"/>
      <c r="B6" s="7"/>
      <c r="C6" s="7"/>
      <c r="D6" s="7"/>
      <c r="E6" s="7"/>
    </row>
    <row r="7" spans="1:5" ht="33" thickBot="1">
      <c r="A7" s="9" t="s">
        <v>23</v>
      </c>
      <c r="B7" s="7">
        <v>5</v>
      </c>
      <c r="C7" s="7" t="s">
        <v>24</v>
      </c>
      <c r="D7" s="7">
        <v>3</v>
      </c>
      <c r="E7" s="7"/>
    </row>
    <row r="8" spans="1:5" ht="16.8" thickBot="1">
      <c r="A8" s="9" t="s">
        <v>25</v>
      </c>
      <c r="B8" s="7">
        <v>2</v>
      </c>
      <c r="C8" s="7" t="s">
        <v>26</v>
      </c>
      <c r="D8" s="7">
        <v>2</v>
      </c>
      <c r="E8" s="7"/>
    </row>
    <row r="9" spans="1:5" ht="16.8" thickBot="1">
      <c r="A9" s="9" t="s">
        <v>27</v>
      </c>
      <c r="B9" s="7">
        <v>2</v>
      </c>
      <c r="C9" s="7" t="s">
        <v>28</v>
      </c>
      <c r="D9" s="7">
        <v>0</v>
      </c>
      <c r="E9" s="7"/>
    </row>
    <row r="10" spans="1:5" ht="16.2">
      <c r="A10" s="13"/>
      <c r="B10" s="14"/>
      <c r="C10" s="14"/>
      <c r="D10" s="14"/>
      <c r="E10" s="1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rightToLeft="1" zoomScaleSheetLayoutView="98" workbookViewId="0">
      <selection activeCell="F3" sqref="F3:F79"/>
    </sheetView>
  </sheetViews>
  <sheetFormatPr defaultColWidth="8.88671875" defaultRowHeight="14.4"/>
  <cols>
    <col min="1" max="1" width="22.109375" customWidth="1"/>
    <col min="2" max="2" width="30" customWidth="1"/>
    <col min="3" max="3" width="16.6640625" customWidth="1"/>
    <col min="4" max="4" width="13.6640625" customWidth="1"/>
    <col min="5" max="5" width="21.5546875" customWidth="1"/>
    <col min="6" max="6" width="46.33203125" customWidth="1"/>
    <col min="7" max="7" width="10.88671875" customWidth="1"/>
  </cols>
  <sheetData>
    <row r="1" spans="1:7" ht="19.8">
      <c r="A1" s="28" t="s">
        <v>29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9" t="s">
        <v>30</v>
      </c>
    </row>
    <row r="2" spans="1:7" ht="60.9" customHeight="1">
      <c r="A2" s="30"/>
      <c r="B2" s="30" t="s">
        <v>31</v>
      </c>
      <c r="C2" s="30" t="s">
        <v>32</v>
      </c>
      <c r="D2" s="30" t="s">
        <v>33</v>
      </c>
      <c r="E2" s="30" t="s">
        <v>34</v>
      </c>
      <c r="F2" s="30" t="s">
        <v>35</v>
      </c>
      <c r="G2" s="31" t="s">
        <v>36</v>
      </c>
    </row>
    <row r="3" spans="1:7">
      <c r="A3" s="5">
        <v>1</v>
      </c>
      <c r="B3" s="5"/>
      <c r="C3" s="5" t="s">
        <v>37</v>
      </c>
      <c r="D3" s="5" t="s">
        <v>38</v>
      </c>
      <c r="E3" s="180">
        <v>126688707</v>
      </c>
      <c r="F3" s="5"/>
      <c r="G3" s="5" t="s">
        <v>39</v>
      </c>
    </row>
    <row r="4" spans="1:7">
      <c r="A4" s="5">
        <v>2</v>
      </c>
      <c r="B4" s="5"/>
      <c r="C4" s="5" t="s">
        <v>40</v>
      </c>
      <c r="D4" s="5" t="s">
        <v>41</v>
      </c>
      <c r="E4" s="5"/>
      <c r="F4" s="5"/>
      <c r="G4" s="5" t="s">
        <v>39</v>
      </c>
    </row>
    <row r="5" spans="1:7">
      <c r="A5" s="5">
        <v>3</v>
      </c>
      <c r="B5" s="5"/>
      <c r="C5" s="5" t="s">
        <v>42</v>
      </c>
      <c r="D5" s="5" t="s">
        <v>43</v>
      </c>
      <c r="E5" s="5"/>
      <c r="F5" s="5"/>
      <c r="G5" s="5" t="s">
        <v>44</v>
      </c>
    </row>
    <row r="6" spans="1:7">
      <c r="A6" s="5">
        <v>4</v>
      </c>
      <c r="B6" s="5"/>
      <c r="C6" s="5" t="s">
        <v>45</v>
      </c>
      <c r="D6" s="5" t="s">
        <v>46</v>
      </c>
      <c r="E6" s="5"/>
      <c r="F6" s="5"/>
      <c r="G6" s="5" t="s">
        <v>44</v>
      </c>
    </row>
    <row r="7" spans="1:7">
      <c r="A7" s="5">
        <v>5</v>
      </c>
      <c r="B7" s="5"/>
      <c r="C7" s="5" t="s">
        <v>47</v>
      </c>
      <c r="D7" s="5" t="s">
        <v>48</v>
      </c>
      <c r="E7" s="5"/>
      <c r="F7" s="5"/>
      <c r="G7" s="5" t="s">
        <v>44</v>
      </c>
    </row>
    <row r="8" spans="1:7">
      <c r="A8" s="5">
        <v>6</v>
      </c>
      <c r="B8" s="5"/>
      <c r="C8" s="5" t="s">
        <v>49</v>
      </c>
      <c r="D8" s="5" t="s">
        <v>50</v>
      </c>
      <c r="E8" s="5"/>
      <c r="F8" s="5"/>
      <c r="G8" s="5" t="s">
        <v>44</v>
      </c>
    </row>
    <row r="9" spans="1:7">
      <c r="A9" s="5">
        <v>7</v>
      </c>
      <c r="B9" s="5"/>
      <c r="C9" s="5" t="s">
        <v>51</v>
      </c>
      <c r="D9" s="5" t="s">
        <v>52</v>
      </c>
      <c r="E9" s="5"/>
      <c r="F9" s="5"/>
      <c r="G9" s="5" t="s">
        <v>44</v>
      </c>
    </row>
    <row r="10" spans="1:7">
      <c r="A10" s="5">
        <v>8</v>
      </c>
      <c r="B10" s="5"/>
      <c r="C10" s="5" t="s">
        <v>53</v>
      </c>
      <c r="D10" s="5" t="s">
        <v>54</v>
      </c>
      <c r="E10" s="5"/>
      <c r="F10" s="5"/>
      <c r="G10" s="5" t="s">
        <v>44</v>
      </c>
    </row>
    <row r="11" spans="1:7">
      <c r="A11" s="5">
        <v>9</v>
      </c>
      <c r="B11" s="5"/>
      <c r="C11" s="5" t="s">
        <v>55</v>
      </c>
      <c r="D11" s="5" t="s">
        <v>56</v>
      </c>
      <c r="E11" s="5"/>
      <c r="F11" s="5"/>
      <c r="G11" s="5" t="s">
        <v>44</v>
      </c>
    </row>
    <row r="12" spans="1:7">
      <c r="A12" s="5">
        <v>10</v>
      </c>
      <c r="B12" s="5"/>
      <c r="C12" s="5" t="s">
        <v>57</v>
      </c>
      <c r="D12" s="170" t="s">
        <v>58</v>
      </c>
      <c r="E12" s="180">
        <v>122493023</v>
      </c>
      <c r="F12" s="5"/>
      <c r="G12" s="5" t="s">
        <v>39</v>
      </c>
    </row>
    <row r="13" spans="1:7">
      <c r="A13" s="5">
        <v>11</v>
      </c>
      <c r="B13" s="5"/>
      <c r="C13" s="5" t="s">
        <v>59</v>
      </c>
      <c r="D13" s="5" t="s">
        <v>60</v>
      </c>
      <c r="E13" s="5"/>
      <c r="F13" s="5"/>
      <c r="G13" s="5" t="s">
        <v>39</v>
      </c>
    </row>
    <row r="14" spans="1:7">
      <c r="A14" s="5">
        <v>12</v>
      </c>
      <c r="B14" s="5"/>
      <c r="C14" s="5" t="s">
        <v>61</v>
      </c>
      <c r="D14" s="5" t="s">
        <v>62</v>
      </c>
      <c r="E14" s="5"/>
      <c r="F14" s="5"/>
      <c r="G14" s="5" t="s">
        <v>39</v>
      </c>
    </row>
    <row r="15" spans="1:7">
      <c r="A15" s="5">
        <v>13</v>
      </c>
      <c r="B15" s="5"/>
      <c r="C15" s="5" t="s">
        <v>63</v>
      </c>
      <c r="D15" s="5" t="s">
        <v>56</v>
      </c>
      <c r="E15" s="5"/>
      <c r="F15" s="5"/>
      <c r="G15" s="5" t="s">
        <v>44</v>
      </c>
    </row>
    <row r="16" spans="1:7">
      <c r="A16" s="5">
        <v>14</v>
      </c>
      <c r="B16" s="5"/>
      <c r="C16" s="5" t="s">
        <v>51</v>
      </c>
      <c r="D16" s="5" t="s">
        <v>64</v>
      </c>
      <c r="E16" s="5"/>
      <c r="F16" s="5"/>
      <c r="G16" s="5" t="s">
        <v>65</v>
      </c>
    </row>
    <row r="17" spans="1:7">
      <c r="A17" s="5">
        <v>15</v>
      </c>
      <c r="B17" s="5"/>
      <c r="C17" s="5" t="s">
        <v>66</v>
      </c>
      <c r="D17" s="5" t="s">
        <v>67</v>
      </c>
      <c r="E17" s="5"/>
      <c r="F17" s="5"/>
      <c r="G17" s="5" t="s">
        <v>39</v>
      </c>
    </row>
    <row r="18" spans="1:7">
      <c r="A18" s="5">
        <v>16</v>
      </c>
      <c r="B18" s="5"/>
      <c r="C18" s="5" t="s">
        <v>68</v>
      </c>
      <c r="D18" s="5" t="s">
        <v>69</v>
      </c>
      <c r="E18" s="5"/>
      <c r="F18" s="5"/>
      <c r="G18" s="5" t="s">
        <v>44</v>
      </c>
    </row>
    <row r="19" spans="1:7">
      <c r="A19" s="5">
        <v>17</v>
      </c>
      <c r="B19" s="5"/>
      <c r="C19" s="5" t="s">
        <v>70</v>
      </c>
      <c r="D19" s="5" t="s">
        <v>71</v>
      </c>
      <c r="E19" s="5"/>
      <c r="F19" s="5"/>
      <c r="G19" s="5" t="s">
        <v>44</v>
      </c>
    </row>
    <row r="20" spans="1:7">
      <c r="A20" s="5">
        <v>18</v>
      </c>
      <c r="B20" s="5"/>
      <c r="C20" s="5" t="s">
        <v>72</v>
      </c>
      <c r="D20" s="5" t="s">
        <v>73</v>
      </c>
      <c r="E20" s="5"/>
      <c r="F20" s="5"/>
      <c r="G20" s="5" t="s">
        <v>39</v>
      </c>
    </row>
    <row r="21" spans="1:7">
      <c r="A21" s="5">
        <v>19</v>
      </c>
      <c r="B21" s="5"/>
      <c r="C21" s="5" t="s">
        <v>74</v>
      </c>
      <c r="D21" s="5" t="s">
        <v>75</v>
      </c>
      <c r="E21" s="5"/>
      <c r="F21" s="5"/>
      <c r="G21" s="5" t="s">
        <v>44</v>
      </c>
    </row>
    <row r="22" spans="1:7">
      <c r="A22" s="5">
        <v>20</v>
      </c>
      <c r="B22" s="5"/>
      <c r="C22" s="5" t="s">
        <v>76</v>
      </c>
      <c r="D22" s="5" t="s">
        <v>77</v>
      </c>
      <c r="E22" s="180">
        <v>126779451</v>
      </c>
      <c r="F22" s="5"/>
      <c r="G22" s="5" t="s">
        <v>44</v>
      </c>
    </row>
    <row r="23" spans="1:7">
      <c r="A23" s="5">
        <v>21</v>
      </c>
      <c r="B23" s="5"/>
      <c r="C23" s="5" t="s">
        <v>78</v>
      </c>
      <c r="D23" s="5" t="s">
        <v>79</v>
      </c>
      <c r="E23" s="5"/>
      <c r="F23" s="5"/>
      <c r="G23" s="5" t="s">
        <v>44</v>
      </c>
    </row>
    <row r="24" spans="1:7">
      <c r="A24" s="5">
        <v>22</v>
      </c>
      <c r="B24" s="5"/>
      <c r="C24" s="5" t="s">
        <v>80</v>
      </c>
      <c r="D24" s="5" t="s">
        <v>81</v>
      </c>
      <c r="E24" s="5"/>
      <c r="F24" s="5"/>
      <c r="G24" s="5" t="s">
        <v>44</v>
      </c>
    </row>
    <row r="25" spans="1:7">
      <c r="A25" s="5">
        <v>23</v>
      </c>
      <c r="B25" s="5"/>
      <c r="C25" s="5" t="s">
        <v>82</v>
      </c>
      <c r="D25" s="5" t="s">
        <v>83</v>
      </c>
      <c r="E25" s="5"/>
      <c r="F25" s="5"/>
      <c r="G25" s="5" t="s">
        <v>39</v>
      </c>
    </row>
    <row r="26" spans="1:7">
      <c r="A26" s="5">
        <v>24</v>
      </c>
      <c r="B26" s="5"/>
      <c r="C26" s="5" t="s">
        <v>84</v>
      </c>
      <c r="D26" s="171" t="s">
        <v>85</v>
      </c>
      <c r="E26" s="5"/>
      <c r="F26" s="5"/>
      <c r="G26" s="5" t="s">
        <v>44</v>
      </c>
    </row>
    <row r="27" spans="1:7">
      <c r="A27" s="5">
        <v>25</v>
      </c>
      <c r="B27" s="5"/>
      <c r="C27" s="5" t="s">
        <v>86</v>
      </c>
      <c r="D27" s="5" t="s">
        <v>87</v>
      </c>
      <c r="E27" s="5"/>
      <c r="F27" s="5"/>
      <c r="G27" s="5" t="s">
        <v>39</v>
      </c>
    </row>
    <row r="28" spans="1:7">
      <c r="A28" s="5">
        <v>26</v>
      </c>
      <c r="B28" s="5"/>
      <c r="C28" s="5" t="s">
        <v>88</v>
      </c>
      <c r="D28" s="172" t="s">
        <v>89</v>
      </c>
      <c r="E28" s="5"/>
      <c r="F28" s="5"/>
      <c r="G28" s="5" t="s">
        <v>44</v>
      </c>
    </row>
    <row r="29" spans="1:7">
      <c r="A29" s="5">
        <v>27</v>
      </c>
      <c r="B29" s="5"/>
      <c r="C29" s="5" t="s">
        <v>90</v>
      </c>
      <c r="D29" s="173" t="s">
        <v>91</v>
      </c>
      <c r="E29" s="5"/>
      <c r="F29" s="5"/>
      <c r="G29" s="5" t="s">
        <v>44</v>
      </c>
    </row>
    <row r="30" spans="1:7">
      <c r="A30" s="5">
        <v>28</v>
      </c>
      <c r="B30" s="5"/>
      <c r="C30" s="5" t="s">
        <v>92</v>
      </c>
      <c r="D30" s="5" t="s">
        <v>93</v>
      </c>
      <c r="E30" s="5"/>
      <c r="F30" s="5"/>
      <c r="G30" s="5" t="s">
        <v>39</v>
      </c>
    </row>
    <row r="31" spans="1:7">
      <c r="A31" s="5">
        <v>29</v>
      </c>
      <c r="B31" s="5"/>
      <c r="C31" s="5" t="s">
        <v>94</v>
      </c>
      <c r="D31" s="173" t="s">
        <v>95</v>
      </c>
      <c r="E31" s="5"/>
      <c r="F31" s="5"/>
      <c r="G31" s="5" t="s">
        <v>44</v>
      </c>
    </row>
    <row r="32" spans="1:7">
      <c r="A32" s="5">
        <v>30</v>
      </c>
      <c r="B32" s="5"/>
      <c r="C32" s="5" t="s">
        <v>96</v>
      </c>
      <c r="D32" s="5" t="s">
        <v>97</v>
      </c>
      <c r="E32" s="5"/>
      <c r="F32" s="5"/>
      <c r="G32" s="5" t="s">
        <v>44</v>
      </c>
    </row>
    <row r="33" spans="1:7">
      <c r="A33" s="5">
        <v>31</v>
      </c>
      <c r="B33" s="5"/>
      <c r="C33" s="5" t="s">
        <v>66</v>
      </c>
      <c r="D33" s="5" t="s">
        <v>85</v>
      </c>
      <c r="E33" s="5"/>
      <c r="F33" s="5"/>
      <c r="G33" s="5" t="s">
        <v>44</v>
      </c>
    </row>
    <row r="34" spans="1:7">
      <c r="A34" s="5">
        <v>32</v>
      </c>
      <c r="B34" s="5"/>
      <c r="C34" s="5" t="s">
        <v>98</v>
      </c>
      <c r="D34" s="173" t="s">
        <v>99</v>
      </c>
      <c r="E34" s="5"/>
      <c r="F34" s="5"/>
      <c r="G34" s="5" t="s">
        <v>44</v>
      </c>
    </row>
    <row r="35" spans="1:7">
      <c r="A35" s="5">
        <v>33</v>
      </c>
      <c r="B35" s="5"/>
      <c r="C35" s="5" t="s">
        <v>100</v>
      </c>
      <c r="D35" s="5" t="s">
        <v>101</v>
      </c>
      <c r="E35" s="5"/>
      <c r="F35" s="5"/>
      <c r="G35" s="5" t="s">
        <v>44</v>
      </c>
    </row>
    <row r="36" spans="1:7">
      <c r="A36" s="5">
        <v>34</v>
      </c>
      <c r="B36" s="5"/>
      <c r="C36" s="5" t="s">
        <v>102</v>
      </c>
      <c r="D36" s="5" t="s">
        <v>103</v>
      </c>
      <c r="E36" s="5"/>
      <c r="F36" s="5"/>
      <c r="G36" s="5" t="s">
        <v>44</v>
      </c>
    </row>
    <row r="37" spans="1:7">
      <c r="A37" s="5">
        <v>35</v>
      </c>
      <c r="B37" s="5"/>
      <c r="C37" s="5" t="s">
        <v>104</v>
      </c>
      <c r="D37" s="5" t="s">
        <v>105</v>
      </c>
      <c r="E37" s="5"/>
      <c r="F37" s="5"/>
      <c r="G37" s="5" t="s">
        <v>39</v>
      </c>
    </row>
    <row r="38" spans="1:7">
      <c r="A38" s="5">
        <v>36</v>
      </c>
      <c r="B38" s="5"/>
      <c r="C38" s="5" t="s">
        <v>106</v>
      </c>
      <c r="D38" s="5" t="s">
        <v>107</v>
      </c>
      <c r="E38" s="5"/>
      <c r="F38" s="5"/>
      <c r="G38" s="5" t="s">
        <v>44</v>
      </c>
    </row>
    <row r="39" spans="1:7">
      <c r="A39" s="5">
        <v>37</v>
      </c>
      <c r="B39" s="5"/>
      <c r="C39" s="5" t="s">
        <v>108</v>
      </c>
      <c r="D39" s="174" t="s">
        <v>109</v>
      </c>
      <c r="E39" s="5"/>
      <c r="F39" s="5"/>
      <c r="G39" s="5" t="s">
        <v>39</v>
      </c>
    </row>
    <row r="40" spans="1:7">
      <c r="A40" s="5">
        <v>38</v>
      </c>
      <c r="B40" s="5"/>
      <c r="C40" s="5" t="s">
        <v>110</v>
      </c>
      <c r="D40" s="5" t="s">
        <v>111</v>
      </c>
      <c r="E40" s="5"/>
      <c r="F40" s="5"/>
      <c r="G40" s="5" t="s">
        <v>44</v>
      </c>
    </row>
    <row r="41" spans="1:7">
      <c r="A41" s="5">
        <v>39</v>
      </c>
      <c r="B41" s="5"/>
      <c r="C41" s="5" t="s">
        <v>112</v>
      </c>
      <c r="D41" s="5" t="s">
        <v>113</v>
      </c>
      <c r="E41" s="5"/>
      <c r="F41" s="5"/>
      <c r="G41" s="5" t="s">
        <v>44</v>
      </c>
    </row>
    <row r="42" spans="1:7">
      <c r="A42" s="5">
        <v>40</v>
      </c>
      <c r="B42" s="5"/>
      <c r="C42" s="5" t="s">
        <v>98</v>
      </c>
      <c r="D42" s="5" t="s">
        <v>114</v>
      </c>
      <c r="E42" s="5"/>
      <c r="F42" s="5"/>
      <c r="G42" s="5" t="s">
        <v>44</v>
      </c>
    </row>
    <row r="43" spans="1:7">
      <c r="A43" s="5">
        <v>41</v>
      </c>
      <c r="B43" s="5"/>
      <c r="C43" s="5" t="s">
        <v>115</v>
      </c>
      <c r="D43" s="173" t="s">
        <v>116</v>
      </c>
      <c r="E43" s="5"/>
      <c r="F43" s="5"/>
      <c r="G43" s="5" t="s">
        <v>44</v>
      </c>
    </row>
    <row r="44" spans="1:7">
      <c r="A44" s="5">
        <v>42</v>
      </c>
      <c r="B44" s="5"/>
      <c r="C44" s="5" t="s">
        <v>59</v>
      </c>
      <c r="D44" s="5" t="s">
        <v>73</v>
      </c>
      <c r="E44" s="5"/>
      <c r="F44" s="5"/>
      <c r="G44" s="5" t="s">
        <v>39</v>
      </c>
    </row>
    <row r="45" spans="1:7">
      <c r="A45" s="5">
        <v>43</v>
      </c>
      <c r="B45" s="5"/>
      <c r="C45" s="5" t="s">
        <v>117</v>
      </c>
      <c r="D45" s="5" t="s">
        <v>105</v>
      </c>
      <c r="E45" s="5"/>
      <c r="F45" s="5"/>
      <c r="G45" s="5" t="s">
        <v>39</v>
      </c>
    </row>
    <row r="46" spans="1:7">
      <c r="A46" s="5">
        <v>44</v>
      </c>
      <c r="B46" s="5"/>
      <c r="C46" s="5" t="s">
        <v>118</v>
      </c>
      <c r="D46" s="5" t="s">
        <v>119</v>
      </c>
      <c r="E46" s="5"/>
      <c r="F46" s="5"/>
      <c r="G46" s="5" t="s">
        <v>39</v>
      </c>
    </row>
    <row r="47" spans="1:7">
      <c r="A47" s="5">
        <v>45</v>
      </c>
      <c r="B47" s="5"/>
      <c r="C47" s="5" t="s">
        <v>120</v>
      </c>
      <c r="D47" s="5" t="s">
        <v>121</v>
      </c>
      <c r="E47" s="5"/>
      <c r="F47" s="5"/>
      <c r="G47" s="5" t="s">
        <v>39</v>
      </c>
    </row>
    <row r="48" spans="1:7">
      <c r="A48" s="5">
        <v>46</v>
      </c>
      <c r="B48" s="5"/>
      <c r="C48" s="5" t="s">
        <v>122</v>
      </c>
      <c r="D48" s="5" t="s">
        <v>121</v>
      </c>
      <c r="E48" s="5"/>
      <c r="F48" s="5"/>
      <c r="G48" s="5" t="s">
        <v>39</v>
      </c>
    </row>
    <row r="49" spans="1:7">
      <c r="A49" s="5">
        <v>47</v>
      </c>
      <c r="B49" s="5"/>
      <c r="C49" s="5" t="s">
        <v>123</v>
      </c>
      <c r="D49" s="5" t="s">
        <v>38</v>
      </c>
      <c r="E49" s="5"/>
      <c r="F49" s="5"/>
      <c r="G49" s="5" t="s">
        <v>39</v>
      </c>
    </row>
    <row r="50" spans="1:7">
      <c r="A50" s="5">
        <v>48</v>
      </c>
      <c r="B50" s="5"/>
      <c r="C50" s="5" t="s">
        <v>124</v>
      </c>
      <c r="D50" s="170" t="s">
        <v>125</v>
      </c>
      <c r="E50" s="5"/>
      <c r="F50" s="5"/>
      <c r="G50" s="5" t="s">
        <v>39</v>
      </c>
    </row>
    <row r="51" spans="1:7">
      <c r="A51" s="5">
        <v>49</v>
      </c>
      <c r="B51" s="5"/>
      <c r="C51" s="5" t="s">
        <v>126</v>
      </c>
      <c r="D51" s="5" t="s">
        <v>127</v>
      </c>
      <c r="E51" s="5"/>
      <c r="F51" s="5"/>
      <c r="G51" s="5" t="s">
        <v>39</v>
      </c>
    </row>
    <row r="52" spans="1:7">
      <c r="A52" s="5">
        <v>50</v>
      </c>
      <c r="B52" s="5"/>
      <c r="C52" s="5" t="s">
        <v>128</v>
      </c>
      <c r="D52" s="5" t="s">
        <v>129</v>
      </c>
      <c r="E52" s="5"/>
      <c r="F52" s="5"/>
      <c r="G52" s="5" t="s">
        <v>39</v>
      </c>
    </row>
    <row r="53" spans="1:7">
      <c r="A53" s="5">
        <v>51</v>
      </c>
      <c r="B53" s="5"/>
      <c r="C53" s="5" t="s">
        <v>130</v>
      </c>
      <c r="D53" s="5" t="s">
        <v>131</v>
      </c>
      <c r="E53" s="5"/>
      <c r="F53" s="5"/>
      <c r="G53" s="5" t="s">
        <v>65</v>
      </c>
    </row>
    <row r="54" spans="1:7">
      <c r="A54" s="5">
        <v>52</v>
      </c>
      <c r="B54" s="5"/>
      <c r="C54" s="5" t="s">
        <v>51</v>
      </c>
      <c r="D54" s="5" t="s">
        <v>132</v>
      </c>
      <c r="E54" s="5"/>
      <c r="F54" s="5"/>
      <c r="G54" s="5" t="s">
        <v>44</v>
      </c>
    </row>
    <row r="55" spans="1:7">
      <c r="A55" s="5">
        <v>53</v>
      </c>
      <c r="B55" s="5"/>
      <c r="C55" s="5" t="s">
        <v>133</v>
      </c>
      <c r="D55" s="174" t="s">
        <v>134</v>
      </c>
      <c r="E55" s="5"/>
      <c r="F55" s="5"/>
      <c r="G55" s="5" t="s">
        <v>44</v>
      </c>
    </row>
    <row r="56" spans="1:7">
      <c r="A56" s="5">
        <v>54</v>
      </c>
      <c r="B56" s="5"/>
      <c r="C56" s="5" t="s">
        <v>135</v>
      </c>
      <c r="D56" s="173" t="s">
        <v>136</v>
      </c>
      <c r="E56" s="5"/>
      <c r="F56" s="5"/>
      <c r="G56" s="5" t="s">
        <v>65</v>
      </c>
    </row>
    <row r="57" spans="1:7">
      <c r="A57" s="5">
        <v>55</v>
      </c>
      <c r="B57" s="5"/>
      <c r="C57" s="5" t="s">
        <v>92</v>
      </c>
      <c r="D57" s="173" t="s">
        <v>137</v>
      </c>
      <c r="E57" s="5"/>
      <c r="F57" s="5"/>
      <c r="G57" s="5" t="s">
        <v>44</v>
      </c>
    </row>
    <row r="58" spans="1:7">
      <c r="A58" s="5">
        <v>56</v>
      </c>
      <c r="B58" s="5"/>
      <c r="C58" s="5" t="s">
        <v>138</v>
      </c>
      <c r="D58" s="5" t="s">
        <v>139</v>
      </c>
      <c r="E58" s="5"/>
      <c r="F58" s="5"/>
      <c r="G58" s="5" t="s">
        <v>39</v>
      </c>
    </row>
    <row r="59" spans="1:7">
      <c r="A59" s="5">
        <v>57</v>
      </c>
      <c r="B59" s="5"/>
      <c r="C59" s="5" t="s">
        <v>66</v>
      </c>
      <c r="D59" s="5" t="s">
        <v>140</v>
      </c>
      <c r="E59" s="5"/>
      <c r="F59" s="5"/>
      <c r="G59" s="5" t="s">
        <v>39</v>
      </c>
    </row>
    <row r="60" spans="1:7">
      <c r="A60" s="5">
        <v>58</v>
      </c>
      <c r="B60" s="5"/>
      <c r="C60" s="5" t="s">
        <v>66</v>
      </c>
      <c r="D60" s="172" t="s">
        <v>141</v>
      </c>
      <c r="E60" s="5"/>
      <c r="F60" s="5"/>
      <c r="G60" s="5" t="s">
        <v>44</v>
      </c>
    </row>
    <row r="61" spans="1:7">
      <c r="A61" s="5">
        <v>59</v>
      </c>
      <c r="B61" s="5"/>
      <c r="C61" s="5" t="s">
        <v>142</v>
      </c>
      <c r="D61" s="173" t="s">
        <v>143</v>
      </c>
      <c r="E61" s="5"/>
      <c r="F61" s="5"/>
      <c r="G61" s="5" t="s">
        <v>44</v>
      </c>
    </row>
    <row r="62" spans="1:7">
      <c r="A62" s="5">
        <v>60</v>
      </c>
      <c r="B62" s="5"/>
      <c r="C62" s="5" t="s">
        <v>144</v>
      </c>
      <c r="D62" s="5" t="s">
        <v>145</v>
      </c>
      <c r="E62" s="5"/>
      <c r="F62" s="5"/>
      <c r="G62" s="5" t="s">
        <v>39</v>
      </c>
    </row>
    <row r="63" spans="1:7">
      <c r="A63" s="5">
        <v>61</v>
      </c>
      <c r="B63" s="5"/>
      <c r="C63" s="5" t="s">
        <v>51</v>
      </c>
      <c r="D63" s="5" t="s">
        <v>146</v>
      </c>
      <c r="E63" s="5"/>
      <c r="F63" s="5"/>
      <c r="G63" s="5" t="s">
        <v>44</v>
      </c>
    </row>
    <row r="64" spans="1:7">
      <c r="A64" s="5">
        <v>62</v>
      </c>
      <c r="B64" s="5"/>
      <c r="C64" s="5" t="s">
        <v>147</v>
      </c>
      <c r="D64" s="5" t="s">
        <v>148</v>
      </c>
      <c r="E64" s="5"/>
      <c r="F64" s="5"/>
      <c r="G64" s="5" t="s">
        <v>39</v>
      </c>
    </row>
    <row r="65" spans="1:7">
      <c r="A65" s="5">
        <v>63</v>
      </c>
      <c r="B65" s="5"/>
      <c r="C65" s="5" t="s">
        <v>149</v>
      </c>
      <c r="D65" s="5" t="s">
        <v>150</v>
      </c>
      <c r="E65" s="5"/>
      <c r="F65" s="5"/>
      <c r="G65" s="5" t="s">
        <v>44</v>
      </c>
    </row>
    <row r="66" spans="1:7">
      <c r="A66" s="5">
        <v>64</v>
      </c>
      <c r="B66" s="5"/>
      <c r="C66" s="5" t="s">
        <v>151</v>
      </c>
      <c r="D66" s="5" t="s">
        <v>152</v>
      </c>
      <c r="E66" s="5"/>
      <c r="F66" s="5"/>
      <c r="G66" s="5" t="s">
        <v>39</v>
      </c>
    </row>
    <row r="67" spans="1:7">
      <c r="A67" s="5">
        <v>65</v>
      </c>
      <c r="B67" s="5"/>
      <c r="C67" s="5" t="s">
        <v>153</v>
      </c>
      <c r="D67" s="5" t="s">
        <v>152</v>
      </c>
      <c r="E67" s="5"/>
      <c r="F67" s="5"/>
      <c r="G67" s="5" t="s">
        <v>39</v>
      </c>
    </row>
    <row r="68" spans="1:7">
      <c r="A68" s="5">
        <v>66</v>
      </c>
      <c r="B68" s="5"/>
      <c r="C68" s="5" t="s">
        <v>154</v>
      </c>
      <c r="D68" s="5" t="s">
        <v>155</v>
      </c>
      <c r="E68" s="5"/>
      <c r="F68" s="5"/>
      <c r="G68" s="5" t="s">
        <v>39</v>
      </c>
    </row>
    <row r="69" spans="1:7">
      <c r="A69" s="5">
        <v>67</v>
      </c>
      <c r="B69" s="5"/>
      <c r="C69" s="5" t="s">
        <v>156</v>
      </c>
      <c r="D69" s="5" t="s">
        <v>157</v>
      </c>
      <c r="E69" s="5"/>
      <c r="F69" s="5"/>
      <c r="G69" s="5" t="s">
        <v>39</v>
      </c>
    </row>
    <row r="70" spans="1:7">
      <c r="A70" s="5">
        <v>68</v>
      </c>
      <c r="B70" s="5"/>
      <c r="C70" s="5" t="s">
        <v>158</v>
      </c>
      <c r="D70" s="5" t="s">
        <v>159</v>
      </c>
      <c r="E70" s="5"/>
      <c r="F70" s="5"/>
      <c r="G70" s="5" t="s">
        <v>39</v>
      </c>
    </row>
    <row r="71" spans="1:7">
      <c r="A71" s="5">
        <v>69</v>
      </c>
      <c r="B71" s="5"/>
      <c r="C71" s="5" t="s">
        <v>74</v>
      </c>
      <c r="D71" s="5" t="s">
        <v>160</v>
      </c>
      <c r="E71" s="5"/>
      <c r="F71" s="5"/>
      <c r="G71" s="5" t="s">
        <v>44</v>
      </c>
    </row>
    <row r="72" spans="1:7">
      <c r="A72" s="5">
        <v>70</v>
      </c>
      <c r="B72" s="5"/>
      <c r="C72" s="5" t="s">
        <v>161</v>
      </c>
      <c r="D72" s="5" t="s">
        <v>152</v>
      </c>
      <c r="E72" s="5"/>
      <c r="F72" s="5"/>
      <c r="G72" s="5" t="s">
        <v>39</v>
      </c>
    </row>
    <row r="73" spans="1:7">
      <c r="A73" s="5">
        <v>71</v>
      </c>
      <c r="B73" s="5"/>
      <c r="C73" s="5" t="s">
        <v>162</v>
      </c>
      <c r="D73" s="5" t="s">
        <v>157</v>
      </c>
      <c r="E73" s="5"/>
      <c r="F73" s="5"/>
      <c r="G73" s="5" t="s">
        <v>39</v>
      </c>
    </row>
    <row r="74" spans="1:7">
      <c r="A74" s="5">
        <v>72</v>
      </c>
      <c r="B74" s="5"/>
      <c r="C74" s="5" t="s">
        <v>163</v>
      </c>
      <c r="D74" s="5" t="s">
        <v>164</v>
      </c>
      <c r="E74" s="5"/>
      <c r="F74" s="5"/>
      <c r="G74" s="5" t="s">
        <v>39</v>
      </c>
    </row>
    <row r="75" spans="1:7">
      <c r="A75" s="5">
        <v>73</v>
      </c>
      <c r="B75" s="5"/>
      <c r="C75" s="5" t="s">
        <v>165</v>
      </c>
      <c r="D75" s="5" t="s">
        <v>166</v>
      </c>
      <c r="E75" s="5"/>
      <c r="F75" s="5"/>
      <c r="G75" s="5" t="s">
        <v>39</v>
      </c>
    </row>
    <row r="76" spans="1:7">
      <c r="A76" s="5">
        <v>74</v>
      </c>
      <c r="B76" s="5"/>
      <c r="C76" s="5" t="s">
        <v>167</v>
      </c>
      <c r="D76" s="5" t="s">
        <v>168</v>
      </c>
      <c r="E76" s="5"/>
      <c r="F76" s="5"/>
      <c r="G76" s="5" t="s">
        <v>39</v>
      </c>
    </row>
    <row r="77" spans="1:7">
      <c r="A77" s="5">
        <v>75</v>
      </c>
      <c r="B77" s="5"/>
      <c r="C77" s="5" t="s">
        <v>169</v>
      </c>
      <c r="D77" s="5" t="s">
        <v>152</v>
      </c>
      <c r="E77" s="5"/>
      <c r="F77" s="5"/>
      <c r="G77" s="5" t="s">
        <v>39</v>
      </c>
    </row>
    <row r="78" spans="1:7">
      <c r="A78" s="5">
        <v>76</v>
      </c>
      <c r="B78" s="5"/>
      <c r="C78" s="5" t="s">
        <v>170</v>
      </c>
      <c r="D78" s="5" t="s">
        <v>171</v>
      </c>
      <c r="E78" s="5"/>
      <c r="F78" s="5"/>
      <c r="G78" s="5" t="s">
        <v>39</v>
      </c>
    </row>
    <row r="79" spans="1:7">
      <c r="A79" s="5">
        <v>77</v>
      </c>
      <c r="B79" s="5"/>
      <c r="C79" s="5" t="s">
        <v>172</v>
      </c>
      <c r="D79" s="5" t="s">
        <v>173</v>
      </c>
      <c r="E79" s="5"/>
      <c r="F79" s="5"/>
      <c r="G79" s="5" t="s">
        <v>39</v>
      </c>
    </row>
  </sheetData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rightToLeft="1" topLeftCell="F1" zoomScale="96" zoomScaleNormal="96" zoomScalePageLayoutView="70" workbookViewId="0">
      <selection activeCell="G16" sqref="G16:I16"/>
    </sheetView>
  </sheetViews>
  <sheetFormatPr defaultColWidth="8.88671875" defaultRowHeight="14.4"/>
  <cols>
    <col min="1" max="1" width="19.88671875" customWidth="1"/>
    <col min="2" max="2" width="11.6640625" bestFit="1" customWidth="1"/>
    <col min="3" max="3" width="23.44140625" customWidth="1"/>
    <col min="4" max="4" width="16.109375" customWidth="1"/>
    <col min="5" max="5" width="26.88671875" customWidth="1"/>
    <col min="6" max="6" width="11.88671875" customWidth="1"/>
    <col min="7" max="7" width="11.44140625" customWidth="1"/>
    <col min="8" max="8" width="10.33203125" customWidth="1"/>
    <col min="9" max="9" width="24.6640625" bestFit="1" customWidth="1"/>
    <col min="10" max="10" width="10.6640625" customWidth="1"/>
    <col min="11" max="11" width="12.5546875" bestFit="1" customWidth="1"/>
    <col min="12" max="12" width="20.109375" bestFit="1" customWidth="1"/>
    <col min="13" max="13" width="16.6640625" customWidth="1"/>
    <col min="14" max="14" width="12.6640625" customWidth="1"/>
    <col min="15" max="15" width="16.44140625" customWidth="1"/>
    <col min="16" max="16" width="27.44140625" customWidth="1"/>
  </cols>
  <sheetData>
    <row r="1" spans="1:16" ht="69" customHeight="1">
      <c r="A1" s="33" t="s">
        <v>1</v>
      </c>
      <c r="B1" s="33" t="s">
        <v>2</v>
      </c>
      <c r="C1" s="33" t="s">
        <v>3</v>
      </c>
      <c r="D1" s="33" t="s">
        <v>4</v>
      </c>
      <c r="E1" s="33" t="s">
        <v>5</v>
      </c>
      <c r="F1" s="33" t="s">
        <v>30</v>
      </c>
      <c r="G1" s="33" t="s">
        <v>174</v>
      </c>
      <c r="H1" s="33" t="s">
        <v>175</v>
      </c>
      <c r="I1" s="33" t="s">
        <v>176</v>
      </c>
      <c r="J1" s="33" t="s">
        <v>177</v>
      </c>
      <c r="K1" s="33" t="s">
        <v>178</v>
      </c>
      <c r="L1" s="33" t="s">
        <v>179</v>
      </c>
      <c r="M1" s="33" t="s">
        <v>180</v>
      </c>
      <c r="N1" s="33" t="s">
        <v>181</v>
      </c>
      <c r="O1" s="33" t="s">
        <v>182</v>
      </c>
      <c r="P1" s="33" t="s">
        <v>183</v>
      </c>
    </row>
    <row r="2" spans="1:16" ht="79.2">
      <c r="A2" s="31" t="s">
        <v>184</v>
      </c>
      <c r="B2" s="31" t="s">
        <v>31</v>
      </c>
      <c r="C2" s="31" t="s">
        <v>32</v>
      </c>
      <c r="D2" s="31" t="s">
        <v>185</v>
      </c>
      <c r="E2" s="31" t="s">
        <v>186</v>
      </c>
      <c r="F2" s="31" t="s">
        <v>187</v>
      </c>
      <c r="G2" s="31" t="s">
        <v>33</v>
      </c>
      <c r="H2" s="31" t="s">
        <v>188</v>
      </c>
      <c r="I2" s="31" t="s">
        <v>189</v>
      </c>
      <c r="J2" s="31" t="s">
        <v>190</v>
      </c>
      <c r="K2" s="31" t="s">
        <v>191</v>
      </c>
      <c r="L2" s="31" t="s">
        <v>192</v>
      </c>
      <c r="M2" s="31" t="s">
        <v>193</v>
      </c>
      <c r="N2" s="31" t="s">
        <v>194</v>
      </c>
      <c r="O2" s="31" t="s">
        <v>195</v>
      </c>
      <c r="P2" s="31" t="s">
        <v>196</v>
      </c>
    </row>
    <row r="3" spans="1:16" ht="24" customHeight="1">
      <c r="A3" s="32" t="s">
        <v>197</v>
      </c>
      <c r="B3" s="32">
        <v>1050892007</v>
      </c>
      <c r="C3" s="32" t="s">
        <v>198</v>
      </c>
      <c r="D3" s="32" t="s">
        <v>199</v>
      </c>
      <c r="E3" s="32" t="s">
        <v>200</v>
      </c>
      <c r="F3" s="32"/>
      <c r="G3" s="32" t="s">
        <v>107</v>
      </c>
      <c r="H3" s="32"/>
      <c r="I3" s="166" t="s">
        <v>201</v>
      </c>
      <c r="J3" s="32"/>
      <c r="K3" s="32">
        <v>505655675</v>
      </c>
      <c r="L3" s="32" t="s">
        <v>202</v>
      </c>
      <c r="M3" s="32" t="s">
        <v>203</v>
      </c>
      <c r="N3" s="32" t="s">
        <v>204</v>
      </c>
      <c r="O3" s="32"/>
      <c r="P3" s="32" t="s">
        <v>205</v>
      </c>
    </row>
    <row r="4" spans="1:16" ht="18" customHeight="1">
      <c r="A4" s="163" t="s">
        <v>206</v>
      </c>
      <c r="B4" s="163">
        <v>1036496188</v>
      </c>
      <c r="C4" s="163" t="s">
        <v>207</v>
      </c>
      <c r="D4" s="163" t="s">
        <v>208</v>
      </c>
      <c r="E4" s="163" t="s">
        <v>209</v>
      </c>
      <c r="F4" s="163"/>
      <c r="G4" s="163" t="s">
        <v>210</v>
      </c>
      <c r="H4" s="163"/>
      <c r="I4" s="164" t="s">
        <v>211</v>
      </c>
      <c r="J4" s="163"/>
      <c r="K4" s="163">
        <v>503310311</v>
      </c>
      <c r="L4" s="163" t="s">
        <v>212</v>
      </c>
      <c r="M4" s="163" t="s">
        <v>203</v>
      </c>
      <c r="N4" s="163" t="s">
        <v>204</v>
      </c>
      <c r="O4" s="163"/>
      <c r="P4" s="163" t="s">
        <v>205</v>
      </c>
    </row>
    <row r="5" spans="1:16" ht="15.75" customHeight="1">
      <c r="A5" s="32" t="s">
        <v>213</v>
      </c>
      <c r="B5" s="32">
        <v>1011307665</v>
      </c>
      <c r="C5" s="32" t="s">
        <v>214</v>
      </c>
      <c r="D5" s="32" t="s">
        <v>215</v>
      </c>
      <c r="E5" s="32" t="s">
        <v>216</v>
      </c>
      <c r="F5" s="32"/>
      <c r="G5" s="32" t="s">
        <v>217</v>
      </c>
      <c r="H5" s="32"/>
      <c r="I5" s="165" t="s">
        <v>218</v>
      </c>
      <c r="J5" s="32">
        <v>122622703</v>
      </c>
      <c r="K5" s="32">
        <v>556624488</v>
      </c>
      <c r="L5" s="32" t="s">
        <v>219</v>
      </c>
      <c r="M5" s="32" t="s">
        <v>203</v>
      </c>
      <c r="N5" s="32" t="s">
        <v>204</v>
      </c>
      <c r="O5" s="32"/>
      <c r="P5" s="32" t="s">
        <v>205</v>
      </c>
    </row>
    <row r="6" spans="1:16" ht="18" customHeight="1">
      <c r="A6" s="163" t="s">
        <v>220</v>
      </c>
      <c r="B6" s="163">
        <v>1067761990</v>
      </c>
      <c r="C6" s="163" t="s">
        <v>221</v>
      </c>
      <c r="D6" s="163" t="s">
        <v>208</v>
      </c>
      <c r="E6" s="163" t="s">
        <v>222</v>
      </c>
      <c r="F6" s="163"/>
      <c r="G6" s="163" t="s">
        <v>223</v>
      </c>
      <c r="H6" s="163"/>
      <c r="I6" s="164" t="s">
        <v>224</v>
      </c>
      <c r="J6" s="163">
        <v>126739979</v>
      </c>
      <c r="K6" s="163">
        <v>504599852</v>
      </c>
      <c r="L6" s="163" t="s">
        <v>225</v>
      </c>
      <c r="M6" s="163" t="s">
        <v>203</v>
      </c>
      <c r="N6" s="163" t="s">
        <v>204</v>
      </c>
      <c r="O6" s="163"/>
      <c r="P6" s="163" t="s">
        <v>205</v>
      </c>
    </row>
    <row r="7" spans="1:16" ht="19.5" customHeight="1">
      <c r="A7" s="163" t="s">
        <v>226</v>
      </c>
      <c r="B7" s="163">
        <v>1061973491</v>
      </c>
      <c r="C7" s="163" t="s">
        <v>227</v>
      </c>
      <c r="D7" s="163" t="s">
        <v>208</v>
      </c>
      <c r="E7" s="163" t="s">
        <v>228</v>
      </c>
      <c r="F7" s="163"/>
      <c r="G7" s="163" t="s">
        <v>77</v>
      </c>
      <c r="H7" s="163"/>
      <c r="I7" s="164" t="s">
        <v>229</v>
      </c>
      <c r="J7" s="163">
        <v>126779451</v>
      </c>
      <c r="K7" s="163">
        <v>567444141</v>
      </c>
      <c r="L7" s="163" t="s">
        <v>230</v>
      </c>
      <c r="M7" s="163" t="s">
        <v>203</v>
      </c>
      <c r="N7" s="163" t="s">
        <v>204</v>
      </c>
      <c r="O7" s="163"/>
      <c r="P7" s="163" t="s">
        <v>205</v>
      </c>
    </row>
    <row r="8" spans="1:16" ht="18" customHeight="1">
      <c r="A8" s="163" t="s">
        <v>231</v>
      </c>
      <c r="B8" s="163">
        <v>1001694155</v>
      </c>
      <c r="C8" s="163" t="s">
        <v>232</v>
      </c>
      <c r="D8" s="163" t="s">
        <v>208</v>
      </c>
      <c r="E8" s="163" t="s">
        <v>233</v>
      </c>
      <c r="F8" s="163"/>
      <c r="G8" s="163" t="s">
        <v>107</v>
      </c>
      <c r="H8" s="163"/>
      <c r="I8" s="166" t="s">
        <v>234</v>
      </c>
      <c r="J8" s="163">
        <v>126204940</v>
      </c>
      <c r="K8" s="163">
        <v>505663378</v>
      </c>
      <c r="L8" s="163" t="s">
        <v>235</v>
      </c>
      <c r="M8" s="163" t="s">
        <v>203</v>
      </c>
      <c r="N8" s="163" t="s">
        <v>204</v>
      </c>
      <c r="O8" s="163"/>
      <c r="P8" s="163" t="s">
        <v>205</v>
      </c>
    </row>
    <row r="9" spans="1:16" ht="18.75" customHeight="1">
      <c r="A9" s="163" t="s">
        <v>236</v>
      </c>
      <c r="B9" s="163">
        <v>1088015837</v>
      </c>
      <c r="C9" s="163" t="s">
        <v>237</v>
      </c>
      <c r="D9" s="163" t="s">
        <v>208</v>
      </c>
      <c r="E9" s="163" t="s">
        <v>238</v>
      </c>
      <c r="F9" s="163"/>
      <c r="G9" s="163" t="s">
        <v>239</v>
      </c>
      <c r="H9" s="163"/>
      <c r="I9" s="164" t="s">
        <v>240</v>
      </c>
      <c r="J9" s="163">
        <v>126652600</v>
      </c>
      <c r="K9" s="163">
        <v>503671208</v>
      </c>
      <c r="L9" s="163" t="s">
        <v>241</v>
      </c>
      <c r="M9" s="163" t="s">
        <v>203</v>
      </c>
      <c r="N9" s="163" t="s">
        <v>204</v>
      </c>
      <c r="O9" s="163"/>
      <c r="P9" s="163" t="s">
        <v>205</v>
      </c>
    </row>
    <row r="10" spans="1:16" ht="18" customHeight="1">
      <c r="A10" s="163" t="s">
        <v>242</v>
      </c>
      <c r="B10" s="163">
        <v>1042107621</v>
      </c>
      <c r="C10" s="163" t="s">
        <v>66</v>
      </c>
      <c r="D10" s="163" t="s">
        <v>243</v>
      </c>
      <c r="E10" s="163" t="s">
        <v>222</v>
      </c>
      <c r="F10" s="163"/>
      <c r="G10" s="163" t="s">
        <v>79</v>
      </c>
      <c r="H10" s="163"/>
      <c r="I10" s="164" t="s">
        <v>244</v>
      </c>
      <c r="J10" s="163"/>
      <c r="K10" s="163">
        <v>506647147</v>
      </c>
      <c r="L10" s="163" t="s">
        <v>245</v>
      </c>
      <c r="M10" s="163" t="s">
        <v>203</v>
      </c>
      <c r="N10" s="163" t="s">
        <v>204</v>
      </c>
      <c r="O10" s="163"/>
      <c r="P10" s="163" t="s">
        <v>205</v>
      </c>
    </row>
    <row r="12" spans="1:16" ht="18" customHeight="1">
      <c r="A12" s="163"/>
      <c r="B12" s="163"/>
      <c r="C12" s="163"/>
      <c r="D12" s="163"/>
      <c r="E12" s="163"/>
      <c r="F12" s="163"/>
      <c r="G12" s="163"/>
      <c r="H12" s="163"/>
      <c r="I12" s="164"/>
      <c r="J12" s="163"/>
      <c r="K12" s="163"/>
      <c r="L12" s="163"/>
      <c r="M12" s="163"/>
      <c r="N12" s="163"/>
      <c r="O12" s="163"/>
      <c r="P12" s="163"/>
    </row>
  </sheetData>
  <hyperlinks>
    <hyperlink ref="I7" r:id="rId1"/>
    <hyperlink ref="I10" r:id="rId2"/>
    <hyperlink ref="I9" r:id="rId3"/>
    <hyperlink ref="I6" r:id="rId4"/>
    <hyperlink ref="I4" r:id="rId5"/>
    <hyperlink ref="I5" r:id="rId6"/>
    <hyperlink ref="I3" r:id="rId7"/>
    <hyperlink ref="I8" r:id="rId8"/>
  </hyperlinks>
  <pageMargins left="0.7" right="0.7" top="0.75" bottom="0.75" header="0.3" footer="0.3"/>
  <tableParts count="1">
    <tablePart r:id="rId9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rightToLeft="1" zoomScale="136" zoomScaleNormal="136" zoomScalePageLayoutView="60" workbookViewId="0">
      <selection activeCell="D13" sqref="D13"/>
    </sheetView>
  </sheetViews>
  <sheetFormatPr defaultColWidth="8.88671875" defaultRowHeight="14.4"/>
  <cols>
    <col min="1" max="1" width="10.33203125" customWidth="1"/>
    <col min="2" max="2" width="13.109375" customWidth="1"/>
    <col min="3" max="5" width="10.33203125" customWidth="1"/>
    <col min="6" max="6" width="12" customWidth="1"/>
    <col min="7" max="7" width="10.44140625" customWidth="1"/>
    <col min="8" max="8" width="12.44140625" customWidth="1"/>
    <col min="9" max="9" width="16.5546875" customWidth="1"/>
    <col min="10" max="11" width="11.88671875" customWidth="1"/>
    <col min="12" max="12" width="11.33203125" customWidth="1"/>
    <col min="13" max="13" width="18.44140625" customWidth="1"/>
  </cols>
  <sheetData>
    <row r="1" spans="1:13" s="34" customFormat="1" ht="52.65" customHeight="1">
      <c r="A1" s="39" t="s">
        <v>1</v>
      </c>
      <c r="B1" s="33" t="s">
        <v>2</v>
      </c>
      <c r="C1" s="33" t="s">
        <v>3</v>
      </c>
      <c r="D1" s="33" t="s">
        <v>4</v>
      </c>
      <c r="E1" s="33" t="s">
        <v>5</v>
      </c>
      <c r="F1" s="33" t="s">
        <v>30</v>
      </c>
      <c r="G1" s="33" t="s">
        <v>174</v>
      </c>
      <c r="H1" s="33" t="s">
        <v>175</v>
      </c>
      <c r="I1" s="33" t="s">
        <v>176</v>
      </c>
      <c r="J1" s="33" t="s">
        <v>177</v>
      </c>
      <c r="K1" s="33" t="s">
        <v>178</v>
      </c>
      <c r="L1" s="33" t="s">
        <v>179</v>
      </c>
      <c r="M1" s="40" t="s">
        <v>180</v>
      </c>
    </row>
    <row r="2" spans="1:13" ht="79.2">
      <c r="A2" s="35" t="s">
        <v>184</v>
      </c>
      <c r="B2" s="31" t="s">
        <v>31</v>
      </c>
      <c r="C2" s="31" t="s">
        <v>246</v>
      </c>
      <c r="D2" s="31" t="s">
        <v>247</v>
      </c>
      <c r="E2" s="31" t="s">
        <v>248</v>
      </c>
      <c r="F2" s="31" t="s">
        <v>249</v>
      </c>
      <c r="G2" s="31" t="s">
        <v>250</v>
      </c>
      <c r="H2" s="31" t="s">
        <v>251</v>
      </c>
      <c r="I2" s="31" t="s">
        <v>252</v>
      </c>
      <c r="J2" s="31" t="s">
        <v>253</v>
      </c>
      <c r="K2" s="31" t="s">
        <v>254</v>
      </c>
      <c r="L2" s="31" t="s">
        <v>255</v>
      </c>
      <c r="M2" s="37" t="s">
        <v>256</v>
      </c>
    </row>
    <row r="3" spans="1:13">
      <c r="A3" s="36" t="s">
        <v>257</v>
      </c>
      <c r="B3" s="5">
        <v>1072015215</v>
      </c>
      <c r="C3" s="5" t="s">
        <v>258</v>
      </c>
      <c r="D3" s="5" t="s">
        <v>259</v>
      </c>
      <c r="E3" s="5" t="s">
        <v>260</v>
      </c>
      <c r="F3" s="5">
        <v>40</v>
      </c>
      <c r="G3" s="5">
        <v>6005</v>
      </c>
      <c r="H3" s="5" t="s">
        <v>261</v>
      </c>
      <c r="I3" s="159" t="s">
        <v>262</v>
      </c>
      <c r="J3" s="5">
        <v>2</v>
      </c>
      <c r="K3" s="5">
        <v>2</v>
      </c>
      <c r="L3" s="5" t="s">
        <v>203</v>
      </c>
      <c r="M3" s="38" t="s">
        <v>203</v>
      </c>
    </row>
    <row r="4" spans="1:13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8"/>
    </row>
    <row r="5" spans="1:13">
      <c r="A5" s="4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42"/>
    </row>
    <row r="7" spans="1:13">
      <c r="I7" t="s">
        <v>263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rightToLeft="1" zoomScale="98" zoomScaleNormal="98" zoomScalePageLayoutView="90" workbookViewId="0">
      <selection activeCell="J12" sqref="J12"/>
    </sheetView>
  </sheetViews>
  <sheetFormatPr defaultColWidth="8.88671875" defaultRowHeight="14.4"/>
  <cols>
    <col min="1" max="5" width="10.33203125" customWidth="1"/>
    <col min="6" max="6" width="13.109375" customWidth="1"/>
    <col min="7" max="7" width="10.88671875" customWidth="1"/>
    <col min="8" max="8" width="13.6640625" customWidth="1"/>
    <col min="9" max="9" width="12" customWidth="1"/>
    <col min="10" max="10" width="14.6640625" customWidth="1"/>
    <col min="11" max="11" width="14.33203125" customWidth="1"/>
    <col min="12" max="12" width="12.88671875" customWidth="1"/>
  </cols>
  <sheetData>
    <row r="1" spans="1:12" ht="19.8">
      <c r="A1" s="39" t="s">
        <v>1</v>
      </c>
      <c r="B1" s="33" t="s">
        <v>2</v>
      </c>
      <c r="C1" s="33" t="s">
        <v>3</v>
      </c>
      <c r="D1" s="33" t="s">
        <v>4</v>
      </c>
      <c r="E1" s="33" t="s">
        <v>5</v>
      </c>
      <c r="F1" s="33" t="s">
        <v>30</v>
      </c>
      <c r="G1" s="33" t="s">
        <v>174</v>
      </c>
      <c r="H1" s="33" t="s">
        <v>175</v>
      </c>
      <c r="I1" s="33" t="s">
        <v>176</v>
      </c>
      <c r="J1" s="33" t="s">
        <v>177</v>
      </c>
      <c r="K1" s="33" t="s">
        <v>178</v>
      </c>
      <c r="L1" s="40" t="s">
        <v>179</v>
      </c>
    </row>
    <row r="2" spans="1:12" ht="79.2">
      <c r="A2" s="43" t="s">
        <v>184</v>
      </c>
      <c r="B2" s="44" t="s">
        <v>31</v>
      </c>
      <c r="C2" s="44" t="s">
        <v>246</v>
      </c>
      <c r="D2" s="44" t="s">
        <v>186</v>
      </c>
      <c r="E2" s="44" t="s">
        <v>248</v>
      </c>
      <c r="F2" s="44" t="s">
        <v>249</v>
      </c>
      <c r="G2" s="44" t="s">
        <v>250</v>
      </c>
      <c r="H2" s="44" t="s">
        <v>251</v>
      </c>
      <c r="I2" s="44" t="s">
        <v>252</v>
      </c>
      <c r="J2" s="44" t="s">
        <v>253</v>
      </c>
      <c r="K2" s="44" t="s">
        <v>264</v>
      </c>
      <c r="L2" s="45" t="s">
        <v>255</v>
      </c>
    </row>
    <row r="3" spans="1:12" ht="39.6">
      <c r="A3" s="43" t="s">
        <v>265</v>
      </c>
      <c r="B3" s="44">
        <v>1035152048</v>
      </c>
      <c r="C3" s="44" t="s">
        <v>258</v>
      </c>
      <c r="D3" s="44" t="s">
        <v>259</v>
      </c>
      <c r="E3" s="44" t="s">
        <v>260</v>
      </c>
      <c r="F3" s="44">
        <v>40</v>
      </c>
      <c r="G3" s="44">
        <v>6867</v>
      </c>
      <c r="H3" s="44" t="s">
        <v>261</v>
      </c>
      <c r="I3" s="44" t="s">
        <v>11</v>
      </c>
      <c r="J3" s="44" t="s">
        <v>266</v>
      </c>
      <c r="K3" s="44" t="s">
        <v>267</v>
      </c>
      <c r="L3" s="45" t="s">
        <v>203</v>
      </c>
    </row>
    <row r="4" spans="1:12" ht="39.6">
      <c r="A4" s="48" t="s">
        <v>268</v>
      </c>
      <c r="B4" s="49">
        <v>1002709739</v>
      </c>
      <c r="C4" s="49" t="s">
        <v>258</v>
      </c>
      <c r="D4" s="49" t="s">
        <v>259</v>
      </c>
      <c r="E4" s="49" t="s">
        <v>260</v>
      </c>
      <c r="F4" s="49">
        <v>40</v>
      </c>
      <c r="G4" s="49">
        <v>6176</v>
      </c>
      <c r="H4" s="49" t="s">
        <v>261</v>
      </c>
      <c r="I4" s="160">
        <v>0.5</v>
      </c>
      <c r="J4" s="49" t="s">
        <v>269</v>
      </c>
      <c r="K4" s="49" t="s">
        <v>11</v>
      </c>
      <c r="L4" s="50" t="s">
        <v>203</v>
      </c>
    </row>
    <row r="5" spans="1:12" ht="39.6">
      <c r="A5" s="48" t="s">
        <v>270</v>
      </c>
      <c r="B5" s="49">
        <v>1005216625</v>
      </c>
      <c r="C5" s="49" t="s">
        <v>258</v>
      </c>
      <c r="D5" s="49" t="s">
        <v>259</v>
      </c>
      <c r="E5" s="49" t="s">
        <v>260</v>
      </c>
      <c r="F5" s="49">
        <v>40</v>
      </c>
      <c r="G5" s="49">
        <v>6176</v>
      </c>
      <c r="H5" s="49" t="s">
        <v>271</v>
      </c>
      <c r="I5" s="160">
        <v>0.5</v>
      </c>
      <c r="J5" s="49" t="s">
        <v>266</v>
      </c>
      <c r="K5" s="49" t="s">
        <v>272</v>
      </c>
      <c r="L5" s="50" t="s">
        <v>203</v>
      </c>
    </row>
    <row r="6" spans="1:12" ht="19.8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50"/>
    </row>
    <row r="7" spans="1:12" ht="19.8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50"/>
    </row>
    <row r="10" spans="1:12" ht="21">
      <c r="E10" s="167" t="s">
        <v>273</v>
      </c>
    </row>
  </sheetData>
  <pageMargins left="0.7" right="0.7" top="0.75" bottom="0.75" header="0.3" footer="0.3"/>
  <pageSetup orientation="portrait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rightToLeft="1" zoomScale="124" zoomScaleNormal="124" zoomScalePageLayoutView="60" workbookViewId="0">
      <selection activeCell="H3" sqref="H3:H13"/>
    </sheetView>
  </sheetViews>
  <sheetFormatPr defaultColWidth="8.88671875" defaultRowHeight="14.4"/>
  <cols>
    <col min="1" max="6" width="10.33203125" customWidth="1"/>
    <col min="7" max="7" width="13.6640625" customWidth="1"/>
    <col min="8" max="8" width="10.33203125" customWidth="1"/>
    <col min="9" max="9" width="12.88671875" customWidth="1"/>
    <col min="10" max="10" width="12.6640625" customWidth="1"/>
    <col min="11" max="11" width="11.88671875" customWidth="1"/>
  </cols>
  <sheetData>
    <row r="1" spans="1:11" ht="19.8">
      <c r="A1" s="52" t="s">
        <v>1</v>
      </c>
      <c r="B1" s="51" t="s">
        <v>2</v>
      </c>
      <c r="C1" s="51" t="s">
        <v>3</v>
      </c>
      <c r="D1" s="51" t="s">
        <v>4</v>
      </c>
      <c r="E1" s="51" t="s">
        <v>5</v>
      </c>
      <c r="F1" s="51" t="s">
        <v>30</v>
      </c>
      <c r="G1" s="51" t="s">
        <v>174</v>
      </c>
      <c r="H1" s="51" t="s">
        <v>175</v>
      </c>
      <c r="I1" s="51" t="s">
        <v>176</v>
      </c>
      <c r="J1" s="51" t="s">
        <v>177</v>
      </c>
      <c r="K1" s="51" t="s">
        <v>178</v>
      </c>
    </row>
    <row r="2" spans="1:11" ht="59.4">
      <c r="A2" s="46" t="s">
        <v>184</v>
      </c>
      <c r="B2" s="47" t="s">
        <v>31</v>
      </c>
      <c r="C2" s="47" t="s">
        <v>246</v>
      </c>
      <c r="D2" s="47" t="s">
        <v>186</v>
      </c>
      <c r="E2" s="47" t="s">
        <v>274</v>
      </c>
      <c r="F2" s="47" t="s">
        <v>248</v>
      </c>
      <c r="G2" s="47" t="s">
        <v>275</v>
      </c>
      <c r="H2" s="47" t="s">
        <v>250</v>
      </c>
      <c r="I2" s="47" t="s">
        <v>251</v>
      </c>
      <c r="J2" s="47" t="s">
        <v>253</v>
      </c>
      <c r="K2" s="47" t="s">
        <v>255</v>
      </c>
    </row>
    <row r="3" spans="1:11">
      <c r="B3" t="s">
        <v>276</v>
      </c>
      <c r="C3" t="s">
        <v>277</v>
      </c>
      <c r="D3" t="s">
        <v>259</v>
      </c>
      <c r="E3" t="s">
        <v>278</v>
      </c>
      <c r="F3" t="s">
        <v>260</v>
      </c>
      <c r="G3">
        <v>40</v>
      </c>
      <c r="I3" t="s">
        <v>271</v>
      </c>
      <c r="J3">
        <v>9</v>
      </c>
      <c r="K3" t="s">
        <v>203</v>
      </c>
    </row>
    <row r="4" spans="1:11">
      <c r="B4" t="s">
        <v>279</v>
      </c>
      <c r="C4" t="s">
        <v>277</v>
      </c>
      <c r="D4" t="s">
        <v>259</v>
      </c>
      <c r="E4" t="s">
        <v>278</v>
      </c>
      <c r="F4" t="s">
        <v>260</v>
      </c>
      <c r="G4">
        <v>40</v>
      </c>
      <c r="I4" t="s">
        <v>261</v>
      </c>
      <c r="J4">
        <v>5</v>
      </c>
      <c r="K4" t="s">
        <v>203</v>
      </c>
    </row>
    <row r="5" spans="1:11">
      <c r="B5" t="s">
        <v>257</v>
      </c>
      <c r="C5" t="s">
        <v>277</v>
      </c>
      <c r="D5" t="s">
        <v>259</v>
      </c>
      <c r="E5" t="s">
        <v>278</v>
      </c>
      <c r="F5" t="s">
        <v>260</v>
      </c>
      <c r="G5">
        <v>40</v>
      </c>
      <c r="I5" t="s">
        <v>271</v>
      </c>
      <c r="J5">
        <v>2</v>
      </c>
      <c r="K5" t="s">
        <v>203</v>
      </c>
    </row>
    <row r="6" spans="1:11">
      <c r="B6" t="s">
        <v>265</v>
      </c>
      <c r="C6" t="s">
        <v>277</v>
      </c>
      <c r="D6" t="s">
        <v>259</v>
      </c>
      <c r="E6" t="s">
        <v>278</v>
      </c>
      <c r="F6" t="s">
        <v>260</v>
      </c>
      <c r="G6">
        <v>40</v>
      </c>
      <c r="I6" t="s">
        <v>261</v>
      </c>
      <c r="J6">
        <v>5</v>
      </c>
      <c r="K6" t="s">
        <v>203</v>
      </c>
    </row>
    <row r="7" spans="1:11">
      <c r="B7" t="s">
        <v>268</v>
      </c>
      <c r="C7" t="s">
        <v>277</v>
      </c>
      <c r="D7" t="s">
        <v>259</v>
      </c>
      <c r="E7" t="s">
        <v>278</v>
      </c>
      <c r="F7" t="s">
        <v>260</v>
      </c>
      <c r="G7">
        <v>40</v>
      </c>
      <c r="I7" t="s">
        <v>280</v>
      </c>
      <c r="J7">
        <v>5</v>
      </c>
      <c r="K7" t="s">
        <v>203</v>
      </c>
    </row>
    <row r="8" spans="1:11">
      <c r="B8" t="s">
        <v>270</v>
      </c>
      <c r="C8" t="s">
        <v>277</v>
      </c>
      <c r="D8" t="s">
        <v>259</v>
      </c>
      <c r="E8" t="s">
        <v>278</v>
      </c>
      <c r="F8" t="s">
        <v>260</v>
      </c>
      <c r="G8">
        <v>40</v>
      </c>
      <c r="I8" t="s">
        <v>280</v>
      </c>
      <c r="J8">
        <v>5</v>
      </c>
      <c r="K8" t="s">
        <v>203</v>
      </c>
    </row>
    <row r="9" spans="1:11">
      <c r="B9" t="s">
        <v>281</v>
      </c>
      <c r="C9" t="s">
        <v>277</v>
      </c>
      <c r="D9" t="s">
        <v>259</v>
      </c>
      <c r="E9" t="s">
        <v>278</v>
      </c>
      <c r="F9" t="s">
        <v>282</v>
      </c>
      <c r="G9">
        <v>40</v>
      </c>
      <c r="I9" t="s">
        <v>261</v>
      </c>
      <c r="J9">
        <v>1</v>
      </c>
      <c r="K9" t="s">
        <v>203</v>
      </c>
    </row>
    <row r="10" spans="1:11">
      <c r="B10" t="s">
        <v>283</v>
      </c>
      <c r="C10" t="s">
        <v>277</v>
      </c>
      <c r="D10" t="s">
        <v>259</v>
      </c>
      <c r="E10" t="s">
        <v>278</v>
      </c>
      <c r="F10" t="s">
        <v>260</v>
      </c>
      <c r="G10">
        <v>40</v>
      </c>
      <c r="I10" t="s">
        <v>261</v>
      </c>
      <c r="J10">
        <v>1</v>
      </c>
      <c r="K10" t="s">
        <v>203</v>
      </c>
    </row>
    <row r="11" spans="1:11">
      <c r="B11" t="s">
        <v>284</v>
      </c>
      <c r="C11" t="s">
        <v>277</v>
      </c>
      <c r="D11" t="s">
        <v>259</v>
      </c>
      <c r="E11" t="s">
        <v>278</v>
      </c>
      <c r="F11" t="s">
        <v>285</v>
      </c>
      <c r="G11">
        <v>40</v>
      </c>
      <c r="I11" t="s">
        <v>261</v>
      </c>
      <c r="J11">
        <v>2</v>
      </c>
      <c r="K11" t="s">
        <v>203</v>
      </c>
    </row>
    <row r="12" spans="1:11">
      <c r="B12" t="s">
        <v>286</v>
      </c>
      <c r="C12" t="s">
        <v>277</v>
      </c>
      <c r="D12" t="s">
        <v>287</v>
      </c>
      <c r="E12" t="s">
        <v>278</v>
      </c>
      <c r="F12" t="s">
        <v>260</v>
      </c>
      <c r="G12">
        <v>40</v>
      </c>
      <c r="I12" t="s">
        <v>261</v>
      </c>
      <c r="J12">
        <v>3</v>
      </c>
      <c r="K12" t="s">
        <v>203</v>
      </c>
    </row>
    <row r="13" spans="1:11">
      <c r="B13" t="s">
        <v>288</v>
      </c>
      <c r="D13" t="s">
        <v>259</v>
      </c>
      <c r="E13" t="s">
        <v>278</v>
      </c>
      <c r="F13" t="s">
        <v>260</v>
      </c>
      <c r="G13">
        <v>40</v>
      </c>
      <c r="I13" t="s">
        <v>271</v>
      </c>
      <c r="J13" t="s">
        <v>289</v>
      </c>
      <c r="K13" t="s">
        <v>290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rightToLeft="1" topLeftCell="C1" workbookViewId="0">
      <selection activeCell="H11" sqref="H11"/>
    </sheetView>
  </sheetViews>
  <sheetFormatPr defaultColWidth="8.88671875" defaultRowHeight="14.4"/>
  <cols>
    <col min="1" max="1" width="16.44140625" customWidth="1"/>
    <col min="2" max="2" width="17.109375" customWidth="1"/>
    <col min="3" max="3" width="29.6640625" customWidth="1"/>
  </cols>
  <sheetData>
    <row r="1" spans="1:3" ht="20.399999999999999" thickBot="1">
      <c r="A1" s="19" t="s">
        <v>1</v>
      </c>
      <c r="B1" s="20" t="s">
        <v>2</v>
      </c>
      <c r="C1" s="20" t="s">
        <v>3</v>
      </c>
    </row>
    <row r="2" spans="1:3" ht="22.2" thickBot="1">
      <c r="A2" s="23" t="s">
        <v>291</v>
      </c>
      <c r="B2" s="24" t="s">
        <v>292</v>
      </c>
      <c r="C2" s="24" t="s">
        <v>293</v>
      </c>
    </row>
    <row r="3" spans="1:3" ht="19.8">
      <c r="A3" s="21"/>
      <c r="B3" s="22"/>
      <c r="C3" s="2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28</vt:i4>
      </vt:variant>
    </vt:vector>
  </HeadingPairs>
  <TitlesOfParts>
    <vt:vector size="28" baseType="lpstr">
      <vt:lpstr>اسم الجمعية</vt:lpstr>
      <vt:lpstr>(1-أ) بيانات المكاتب</vt:lpstr>
      <vt:lpstr>(2-أ) بيانات اللجان الدائمة</vt:lpstr>
      <vt:lpstr>(2-ب) بيانات الجمعية العمومية</vt:lpstr>
      <vt:lpstr>(2-ج) بيانات أعضاء مجلس الإدارة</vt:lpstr>
      <vt:lpstr>(2-د) بيانات محاسبي الجمعية</vt:lpstr>
      <vt:lpstr>(2-هـ) بيانات باحثي الجمعية</vt:lpstr>
      <vt:lpstr>(2-وـ) بيانات العاملين بالجمعية</vt:lpstr>
      <vt:lpstr>(3-أ)استثناء اجتماع العمومية</vt:lpstr>
      <vt:lpstr>(3-ب) العمومية غير العادية</vt:lpstr>
      <vt:lpstr>(3-ج) اجتماعات اللجان الدائمة</vt:lpstr>
      <vt:lpstr>(3-د) اجتماعات مجلس الإدارة</vt:lpstr>
      <vt:lpstr>(3-هـ) استثناءات مجلس الإدارة</vt:lpstr>
      <vt:lpstr>(3-وـ)تفويض اختصاصات المجلس</vt:lpstr>
      <vt:lpstr>(3-ز) التحول في الأصول</vt:lpstr>
      <vt:lpstr>(3-ح) التحول في الأصول</vt:lpstr>
      <vt:lpstr>(3-ط) السجلات الإدارية</vt:lpstr>
      <vt:lpstr>(3-ي) السجلات المالية</vt:lpstr>
      <vt:lpstr>(3-ك) المخولون بالسحب</vt:lpstr>
      <vt:lpstr>(3-ل) العلاقات داخل الجمعية</vt:lpstr>
      <vt:lpstr>(3-م) العلاقات مع الداعمين</vt:lpstr>
      <vt:lpstr>(3-ن) الجهات المتعاقد معها </vt:lpstr>
      <vt:lpstr>(3-ص)  مبالغ أعضاء المجلس </vt:lpstr>
      <vt:lpstr>التبرعات والإيرادات (4-أ)</vt:lpstr>
      <vt:lpstr>المصروفات (٤-ب)</vt:lpstr>
      <vt:lpstr>(5-أ) توصيف البرامج</vt:lpstr>
      <vt:lpstr>(5-ب) بيانات البرامج</vt:lpstr>
      <vt:lpstr>(5-ج) بيانات المساعدات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Toshiba</cp:lastModifiedBy>
  <cp:revision/>
  <dcterms:created xsi:type="dcterms:W3CDTF">2017-02-28T04:28:50Z</dcterms:created>
  <dcterms:modified xsi:type="dcterms:W3CDTF">2020-12-27T10:32:28Z</dcterms:modified>
</cp:coreProperties>
</file>